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Pc\Desktop\BOJANA\2025-2026\Набавке, уговори\"/>
    </mc:Choice>
  </mc:AlternateContent>
  <bookViews>
    <workbookView xWindow="0" yWindow="0" windowWidth="20490" windowHeight="7455"/>
  </bookViews>
  <sheets>
    <sheet name="page 1" sheetId="1" r:id="rId1"/>
  </sheets>
  <definedNames>
    <definedName name="_xlnm.Print_Area" localSheetId="0">'page 1'!$A$1:$K$256</definedName>
  </definedNames>
  <calcPr calcId="152511"/>
</workbook>
</file>

<file path=xl/calcChain.xml><?xml version="1.0" encoding="utf-8"?>
<calcChain xmlns="http://schemas.openxmlformats.org/spreadsheetml/2006/main">
  <c r="J95" i="1" l="1"/>
  <c r="J94" i="1"/>
  <c r="J111" i="1"/>
  <c r="J176" i="1" l="1"/>
  <c r="J170" i="1"/>
  <c r="J166" i="1"/>
  <c r="J135" i="1"/>
  <c r="J101" i="1"/>
  <c r="J102" i="1"/>
  <c r="J79" i="1"/>
  <c r="J70" i="1" l="1"/>
  <c r="J72" i="1"/>
  <c r="J68" i="1"/>
  <c r="J29" i="1"/>
  <c r="J137" i="1" l="1"/>
  <c r="J108" i="1"/>
  <c r="J81" i="1"/>
  <c r="J175" i="1" l="1"/>
  <c r="H21" i="1" l="1"/>
  <c r="I21" i="1"/>
  <c r="J127" i="1" l="1"/>
  <c r="J28" i="1"/>
  <c r="J119" i="1" l="1"/>
  <c r="J113" i="1"/>
  <c r="J115" i="1"/>
  <c r="J116" i="1"/>
  <c r="J103" i="1"/>
  <c r="J104" i="1"/>
  <c r="J105" i="1"/>
  <c r="J106" i="1"/>
  <c r="J107" i="1"/>
  <c r="J87" i="1"/>
  <c r="J73" i="1" l="1"/>
  <c r="J74" i="1"/>
  <c r="J75" i="1"/>
  <c r="J63" i="1" l="1"/>
  <c r="J171" i="1"/>
  <c r="J172" i="1"/>
  <c r="J173" i="1"/>
  <c r="J174" i="1"/>
  <c r="J177" i="1"/>
  <c r="J178" i="1"/>
  <c r="J179" i="1"/>
  <c r="J180" i="1"/>
  <c r="J181" i="1"/>
  <c r="J18" i="1"/>
  <c r="J19" i="1"/>
  <c r="J20" i="1"/>
  <c r="J13" i="1"/>
  <c r="J30" i="1"/>
  <c r="J31" i="1"/>
  <c r="J32" i="1"/>
  <c r="J33" i="1"/>
  <c r="J34" i="1"/>
  <c r="J35" i="1"/>
  <c r="J36" i="1"/>
  <c r="J37" i="1"/>
  <c r="J38" i="1"/>
  <c r="J40" i="1"/>
  <c r="J46" i="1"/>
  <c r="J47" i="1"/>
  <c r="J147" i="1" l="1"/>
  <c r="J148" i="1"/>
  <c r="J149" i="1"/>
  <c r="J150" i="1"/>
  <c r="J151" i="1"/>
  <c r="J65" i="1"/>
  <c r="J14" i="1"/>
  <c r="J114" i="1" l="1"/>
  <c r="J17" i="1" l="1"/>
  <c r="J16" i="1"/>
  <c r="J15" i="1"/>
  <c r="I39" i="1"/>
  <c r="H39" i="1"/>
  <c r="F39" i="1"/>
  <c r="I159" i="1"/>
  <c r="I182" i="1"/>
  <c r="H182" i="1"/>
  <c r="F182" i="1"/>
  <c r="D182" i="1"/>
  <c r="D185" i="1" s="1"/>
  <c r="J27" i="1"/>
  <c r="J158" i="1"/>
  <c r="J157" i="1"/>
  <c r="J154" i="1"/>
  <c r="J153" i="1"/>
  <c r="J152" i="1"/>
  <c r="J146" i="1"/>
  <c r="J143" i="1"/>
  <c r="J142" i="1"/>
  <c r="J141" i="1"/>
  <c r="J140" i="1"/>
  <c r="J139" i="1"/>
  <c r="J138" i="1"/>
  <c r="J136" i="1"/>
  <c r="J134" i="1"/>
  <c r="J133" i="1"/>
  <c r="J132" i="1"/>
  <c r="J131" i="1"/>
  <c r="J130" i="1"/>
  <c r="J126" i="1"/>
  <c r="J125" i="1"/>
  <c r="J124" i="1"/>
  <c r="J123" i="1"/>
  <c r="J121" i="1"/>
  <c r="J120" i="1"/>
  <c r="J117" i="1"/>
  <c r="J112" i="1"/>
  <c r="J110" i="1"/>
  <c r="J109" i="1"/>
  <c r="J100" i="1"/>
  <c r="J99" i="1"/>
  <c r="J97" i="1"/>
  <c r="J96" i="1"/>
  <c r="J89" i="1"/>
  <c r="J86" i="1"/>
  <c r="J85" i="1"/>
  <c r="J84" i="1"/>
  <c r="J83" i="1"/>
  <c r="J80" i="1"/>
  <c r="J78" i="1"/>
  <c r="J76" i="1"/>
  <c r="J69" i="1"/>
  <c r="J67" i="1"/>
  <c r="J66" i="1"/>
  <c r="J64" i="1"/>
  <c r="J61" i="1"/>
  <c r="J60" i="1"/>
  <c r="J59" i="1"/>
  <c r="J58" i="1"/>
  <c r="J57" i="1"/>
  <c r="J55" i="1"/>
  <c r="J54" i="1"/>
  <c r="J51" i="1"/>
  <c r="J49" i="1"/>
  <c r="J45" i="1"/>
  <c r="J169" i="1"/>
  <c r="J168" i="1"/>
  <c r="J167" i="1"/>
  <c r="J165" i="1"/>
  <c r="J164" i="1"/>
  <c r="J56" i="1"/>
  <c r="J50" i="1"/>
  <c r="J48" i="1"/>
  <c r="J93" i="1"/>
  <c r="J92" i="1"/>
  <c r="J90" i="1"/>
  <c r="J91" i="1"/>
  <c r="H185" i="1" l="1"/>
  <c r="E39" i="1"/>
  <c r="J182" i="1"/>
  <c r="J129" i="1"/>
  <c r="J145" i="1"/>
  <c r="J144" i="1"/>
  <c r="J88" i="1"/>
  <c r="J82" i="1" l="1"/>
  <c r="G159" i="1"/>
  <c r="J122" i="1"/>
  <c r="F21" i="1" l="1"/>
  <c r="D159" i="1"/>
  <c r="I185" i="1"/>
  <c r="G39" i="1" l="1"/>
  <c r="J77" i="1"/>
  <c r="J52" i="1"/>
  <c r="J39" i="1" l="1"/>
  <c r="J21" i="1"/>
  <c r="E21" i="1"/>
  <c r="J44" i="1"/>
  <c r="E44" i="1"/>
</calcChain>
</file>

<file path=xl/sharedStrings.xml><?xml version="1.0" encoding="utf-8"?>
<sst xmlns="http://schemas.openxmlformats.org/spreadsheetml/2006/main" count="228" uniqueCount="183">
  <si>
    <t>Бр.</t>
  </si>
  <si>
    <t>конто</t>
  </si>
  <si>
    <t>Опис и врсте прихода</t>
  </si>
  <si>
    <t>Буџет РС</t>
  </si>
  <si>
    <t>Укупно</t>
  </si>
  <si>
    <r>
      <rPr>
        <b/>
        <sz val="11"/>
        <color rgb="FF000000"/>
        <rFont val="Calibri"/>
        <family val="2"/>
      </rPr>
      <t>Т</t>
    </r>
    <r>
      <rPr>
        <b/>
        <sz val="11"/>
        <color rgb="FF000000"/>
        <rFont val="Calibri"/>
        <family val="2"/>
      </rPr>
      <t>е</t>
    </r>
    <r>
      <rPr>
        <b/>
        <sz val="11"/>
        <color rgb="FF000000"/>
        <rFont val="Calibri"/>
        <family val="2"/>
      </rPr>
      <t>к</t>
    </r>
    <r>
      <rPr>
        <b/>
        <sz val="11"/>
        <color rgb="FF000000"/>
        <rFont val="Calibri"/>
        <family val="2"/>
      </rPr>
      <t>у</t>
    </r>
    <r>
      <rPr>
        <b/>
        <sz val="11"/>
        <color rgb="FF000000"/>
        <rFont val="Calibri"/>
        <family val="2"/>
      </rPr>
      <t>ћ</t>
    </r>
    <r>
      <rPr>
        <b/>
        <sz val="11"/>
        <color rgb="FF000000"/>
        <rFont val="Calibri"/>
        <family val="2"/>
      </rPr>
      <t>и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т</t>
    </r>
    <r>
      <rPr>
        <b/>
        <sz val="11"/>
        <color rgb="FF000000"/>
        <rFont val="Calibri"/>
        <family val="2"/>
      </rPr>
      <t>р</t>
    </r>
    <r>
      <rPr>
        <b/>
        <sz val="11"/>
        <color rgb="FF000000"/>
        <rFont val="Calibri"/>
        <family val="2"/>
      </rPr>
      <t>а</t>
    </r>
    <r>
      <rPr>
        <b/>
        <sz val="11"/>
        <color rgb="FF000000"/>
        <rFont val="Calibri"/>
        <family val="2"/>
      </rPr>
      <t>н</t>
    </r>
    <r>
      <rPr>
        <b/>
        <sz val="11"/>
        <color rgb="FF000000"/>
        <rFont val="Calibri"/>
        <family val="2"/>
      </rPr>
      <t>с</t>
    </r>
    <r>
      <rPr>
        <b/>
        <sz val="11"/>
        <color rgb="FF000000"/>
        <rFont val="Calibri"/>
        <family val="2"/>
      </rPr>
      <t>ф</t>
    </r>
    <r>
      <rPr>
        <b/>
        <sz val="11"/>
        <color rgb="FF000000"/>
        <rFont val="Calibri"/>
        <family val="2"/>
      </rPr>
      <t>е</t>
    </r>
    <r>
      <rPr>
        <b/>
        <sz val="11"/>
        <color rgb="FF000000"/>
        <rFont val="Calibri"/>
        <family val="2"/>
      </rPr>
      <t>р</t>
    </r>
    <r>
      <rPr>
        <b/>
        <sz val="11"/>
        <color rgb="FF000000"/>
        <rFont val="Calibri"/>
        <family val="2"/>
      </rPr>
      <t>и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на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р</t>
    </r>
    <r>
      <rPr>
        <b/>
        <sz val="11"/>
        <color rgb="FF000000"/>
        <rFont val="Calibri"/>
        <family val="2"/>
      </rPr>
      <t>е</t>
    </r>
    <r>
      <rPr>
        <b/>
        <sz val="11"/>
        <color rgb="FF000000"/>
        <rFont val="Calibri"/>
        <family val="2"/>
      </rPr>
      <t>п</t>
    </r>
    <r>
      <rPr>
        <b/>
        <sz val="11"/>
        <color rgb="FF000000"/>
        <rFont val="Calibri"/>
        <family val="2"/>
      </rPr>
      <t>у</t>
    </r>
    <r>
      <rPr>
        <b/>
        <sz val="11"/>
        <color rgb="FF000000"/>
        <rFont val="Calibri"/>
        <family val="2"/>
      </rPr>
      <t>б</t>
    </r>
    <r>
      <rPr>
        <b/>
        <sz val="11"/>
        <color rgb="FF000000"/>
        <rFont val="Calibri"/>
        <family val="2"/>
      </rPr>
      <t>л</t>
    </r>
    <r>
      <rPr>
        <b/>
        <sz val="11"/>
        <color rgb="FF000000"/>
        <rFont val="Calibri"/>
        <family val="2"/>
      </rPr>
      <t>ичк</t>
    </r>
    <r>
      <rPr>
        <b/>
        <sz val="11"/>
        <color rgb="FF000000"/>
        <rFont val="Calibri"/>
        <family val="2"/>
      </rPr>
      <t>о</t>
    </r>
    <r>
      <rPr>
        <b/>
        <sz val="11"/>
        <color rgb="FF000000"/>
        <rFont val="Calibri"/>
        <family val="2"/>
      </rPr>
      <t xml:space="preserve">м
</t>
    </r>
    <r>
      <rPr>
        <b/>
        <sz val="11"/>
        <color rgb="FF000000"/>
        <rFont val="Calibri"/>
        <family val="2"/>
      </rPr>
      <t>н</t>
    </r>
    <r>
      <rPr>
        <b/>
        <sz val="11"/>
        <color rgb="FF000000"/>
        <rFont val="Calibri"/>
        <family val="2"/>
      </rPr>
      <t>и</t>
    </r>
    <r>
      <rPr>
        <b/>
        <sz val="11"/>
        <color rgb="FF000000"/>
        <rFont val="Calibri"/>
        <family val="2"/>
      </rPr>
      <t>в</t>
    </r>
    <r>
      <rPr>
        <b/>
        <sz val="11"/>
        <color rgb="FF000000"/>
        <rFont val="Calibri"/>
        <family val="2"/>
      </rPr>
      <t>о</t>
    </r>
    <r>
      <rPr>
        <b/>
        <sz val="11"/>
        <color rgb="FF000000"/>
        <rFont val="Calibri"/>
        <family val="2"/>
      </rPr>
      <t>у</t>
    </r>
  </si>
  <si>
    <r>
      <rPr>
        <b/>
        <sz val="11"/>
        <color rgb="FF000000"/>
        <rFont val="Calibri"/>
        <family val="2"/>
      </rPr>
      <t>Р</t>
    </r>
    <r>
      <rPr>
        <b/>
        <sz val="11"/>
        <color rgb="FF000000"/>
        <rFont val="Calibri"/>
        <family val="2"/>
      </rPr>
      <t>о</t>
    </r>
    <r>
      <rPr>
        <b/>
        <sz val="11"/>
        <color rgb="FF000000"/>
        <rFont val="Calibri"/>
        <family val="2"/>
      </rPr>
      <t>д</t>
    </r>
    <r>
      <rPr>
        <b/>
        <sz val="11"/>
        <color rgb="FF000000"/>
        <rFont val="Calibri"/>
        <family val="2"/>
      </rPr>
      <t>ит</t>
    </r>
    <r>
      <rPr>
        <b/>
        <sz val="11"/>
        <color rgb="FF000000"/>
        <rFont val="Calibri"/>
        <family val="2"/>
      </rPr>
      <t>е</t>
    </r>
    <r>
      <rPr>
        <b/>
        <sz val="11"/>
        <color rgb="FF000000"/>
        <rFont val="Calibri"/>
        <family val="2"/>
      </rPr>
      <t>љ</t>
    </r>
    <r>
      <rPr>
        <b/>
        <sz val="11"/>
        <color rgb="FF000000"/>
        <rFont val="Calibri"/>
        <family val="2"/>
      </rPr>
      <t>с</t>
    </r>
    <r>
      <rPr>
        <b/>
        <sz val="11"/>
        <color rgb="FF000000"/>
        <rFont val="Calibri"/>
        <family val="2"/>
      </rPr>
      <t>к</t>
    </r>
    <r>
      <rPr>
        <b/>
        <sz val="11"/>
        <color rgb="FF000000"/>
        <rFont val="Calibri"/>
        <family val="2"/>
      </rPr>
      <t>и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д</t>
    </r>
    <r>
      <rPr>
        <b/>
        <sz val="11"/>
        <color rgb="FF000000"/>
        <rFont val="Calibri"/>
        <family val="2"/>
      </rPr>
      <t>и</t>
    </r>
    <r>
      <rPr>
        <b/>
        <sz val="11"/>
        <color rgb="FF000000"/>
        <rFont val="Calibri"/>
        <family val="2"/>
      </rPr>
      <t>н</t>
    </r>
    <r>
      <rPr>
        <b/>
        <sz val="11"/>
        <color rgb="FF000000"/>
        <rFont val="Calibri"/>
        <family val="2"/>
      </rPr>
      <t>а</t>
    </r>
    <r>
      <rPr>
        <b/>
        <sz val="11"/>
        <color rgb="FF000000"/>
        <rFont val="Calibri"/>
        <family val="2"/>
      </rPr>
      <t>р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за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в</t>
    </r>
    <r>
      <rPr>
        <b/>
        <sz val="11"/>
        <color rgb="FF000000"/>
        <rFont val="Calibri"/>
        <family val="2"/>
      </rPr>
      <t>а</t>
    </r>
    <r>
      <rPr>
        <b/>
        <sz val="11"/>
        <color rgb="FF000000"/>
        <rFont val="Calibri"/>
        <family val="2"/>
      </rPr>
      <t>н</t>
    </r>
    <r>
      <rPr>
        <b/>
        <sz val="11"/>
        <color rgb="FF000000"/>
        <rFont val="Calibri"/>
        <family val="2"/>
      </rPr>
      <t>н</t>
    </r>
    <r>
      <rPr>
        <b/>
        <sz val="11"/>
        <color rgb="FF000000"/>
        <rFont val="Calibri"/>
        <family val="2"/>
      </rPr>
      <t>а</t>
    </r>
    <r>
      <rPr>
        <b/>
        <sz val="11"/>
        <color rgb="FF000000"/>
        <rFont val="Calibri"/>
        <family val="2"/>
      </rPr>
      <t>с</t>
    </r>
    <r>
      <rPr>
        <b/>
        <sz val="11"/>
        <color rgb="FF000000"/>
        <rFont val="Calibri"/>
        <family val="2"/>
      </rPr>
      <t>т</t>
    </r>
    <r>
      <rPr>
        <b/>
        <sz val="11"/>
        <color rgb="FF000000"/>
        <rFont val="Calibri"/>
        <family val="2"/>
      </rPr>
      <t>а</t>
    </r>
    <r>
      <rPr>
        <b/>
        <sz val="11"/>
        <color rgb="FF000000"/>
        <rFont val="Calibri"/>
        <family val="2"/>
      </rPr>
      <t>в</t>
    </r>
    <r>
      <rPr>
        <b/>
        <sz val="11"/>
        <color rgb="FF000000"/>
        <rFont val="Calibri"/>
        <family val="2"/>
      </rPr>
      <t xml:space="preserve">не
</t>
    </r>
    <r>
      <rPr>
        <b/>
        <sz val="11"/>
        <color rgb="FF000000"/>
        <rFont val="Calibri"/>
        <family val="2"/>
      </rPr>
      <t>а</t>
    </r>
    <r>
      <rPr>
        <b/>
        <sz val="11"/>
        <color rgb="FF000000"/>
        <rFont val="Calibri"/>
        <family val="2"/>
      </rPr>
      <t>к</t>
    </r>
    <r>
      <rPr>
        <b/>
        <sz val="11"/>
        <color rgb="FF000000"/>
        <rFont val="Calibri"/>
        <family val="2"/>
      </rPr>
      <t>ти</t>
    </r>
    <r>
      <rPr>
        <b/>
        <sz val="11"/>
        <color rgb="FF000000"/>
        <rFont val="Calibri"/>
        <family val="2"/>
      </rPr>
      <t>в</t>
    </r>
    <r>
      <rPr>
        <b/>
        <sz val="11"/>
        <color rgb="FF000000"/>
        <rFont val="Calibri"/>
        <family val="2"/>
      </rPr>
      <t>н</t>
    </r>
    <r>
      <rPr>
        <b/>
        <sz val="11"/>
        <color rgb="FF000000"/>
        <rFont val="Calibri"/>
        <family val="2"/>
      </rPr>
      <t>о</t>
    </r>
    <r>
      <rPr>
        <b/>
        <sz val="11"/>
        <color rgb="FF000000"/>
        <rFont val="Calibri"/>
        <family val="2"/>
      </rPr>
      <t>с</t>
    </r>
    <r>
      <rPr>
        <b/>
        <sz val="11"/>
        <color rgb="FF000000"/>
        <rFont val="Calibri"/>
        <family val="2"/>
      </rPr>
      <t>ти</t>
    </r>
  </si>
  <si>
    <t>Укупно:</t>
  </si>
  <si>
    <t>Основне плате за запослене (бруто)</t>
  </si>
  <si>
    <r>
      <rPr>
        <b/>
        <sz val="9"/>
        <color rgb="FF000000"/>
        <rFont val="Calibri"/>
        <family val="2"/>
      </rPr>
      <t>Д</t>
    </r>
    <r>
      <rPr>
        <b/>
        <sz val="9"/>
        <color rgb="FF000000"/>
        <rFont val="Calibri"/>
        <family val="2"/>
      </rPr>
      <t>о</t>
    </r>
    <r>
      <rPr>
        <b/>
        <sz val="9"/>
        <color rgb="FF000000"/>
        <rFont val="Calibri"/>
        <family val="2"/>
      </rPr>
      <t>п</t>
    </r>
    <r>
      <rPr>
        <b/>
        <sz val="9"/>
        <color rgb="FF000000"/>
        <rFont val="Calibri"/>
        <family val="2"/>
      </rPr>
      <t>р</t>
    </r>
    <r>
      <rPr>
        <b/>
        <sz val="9"/>
        <color rgb="FF000000"/>
        <rFont val="Calibri"/>
        <family val="2"/>
      </rPr>
      <t>ино</t>
    </r>
    <r>
      <rPr>
        <b/>
        <sz val="9"/>
        <color rgb="FF000000"/>
        <rFont val="Calibri"/>
        <family val="2"/>
      </rPr>
      <t>с</t>
    </r>
    <r>
      <rPr>
        <b/>
        <sz val="9"/>
        <color rgb="FF000000"/>
        <rFont val="Calibri"/>
        <family val="2"/>
      </rPr>
      <t>и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Calibri"/>
        <family val="2"/>
      </rPr>
      <t>за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Calibri"/>
        <family val="2"/>
      </rPr>
      <t>пенз</t>
    </r>
    <r>
      <rPr>
        <b/>
        <sz val="9"/>
        <color rgb="FF000000"/>
        <rFont val="Calibri"/>
        <family val="2"/>
      </rPr>
      <t>и</t>
    </r>
    <r>
      <rPr>
        <b/>
        <sz val="9"/>
        <color rgb="FF000000"/>
        <rFont val="Calibri"/>
        <family val="2"/>
      </rPr>
      <t>ј</t>
    </r>
    <r>
      <rPr>
        <b/>
        <sz val="9"/>
        <color rgb="FF000000"/>
        <rFont val="Calibri"/>
        <family val="2"/>
      </rPr>
      <t>с</t>
    </r>
    <r>
      <rPr>
        <b/>
        <sz val="9"/>
        <color rgb="FF000000"/>
        <rFont val="Calibri"/>
        <family val="2"/>
      </rPr>
      <t>к</t>
    </r>
    <r>
      <rPr>
        <b/>
        <sz val="9"/>
        <color rgb="FF000000"/>
        <rFont val="Calibri"/>
        <family val="2"/>
      </rPr>
      <t>о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Calibri"/>
        <family val="2"/>
      </rPr>
      <t>и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Calibri"/>
        <family val="2"/>
      </rPr>
      <t>и</t>
    </r>
    <r>
      <rPr>
        <b/>
        <sz val="9"/>
        <color rgb="FF000000"/>
        <rFont val="Calibri"/>
        <family val="2"/>
      </rPr>
      <t>нва</t>
    </r>
    <r>
      <rPr>
        <b/>
        <sz val="9"/>
        <color rgb="FF000000"/>
        <rFont val="Calibri"/>
        <family val="2"/>
      </rPr>
      <t>л</t>
    </r>
    <r>
      <rPr>
        <b/>
        <sz val="9"/>
        <color rgb="FF000000"/>
        <rFont val="Calibri"/>
        <family val="2"/>
      </rPr>
      <t>и</t>
    </r>
    <r>
      <rPr>
        <b/>
        <sz val="9"/>
        <color rgb="FF000000"/>
        <rFont val="Calibri"/>
        <family val="2"/>
      </rPr>
      <t>д</t>
    </r>
    <r>
      <rPr>
        <b/>
        <sz val="9"/>
        <color rgb="FF000000"/>
        <rFont val="Calibri"/>
        <family val="2"/>
      </rPr>
      <t>с</t>
    </r>
    <r>
      <rPr>
        <b/>
        <sz val="9"/>
        <color rgb="FF000000"/>
        <rFont val="Calibri"/>
        <family val="2"/>
      </rPr>
      <t>ко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Calibri"/>
        <family val="2"/>
      </rPr>
      <t>о</t>
    </r>
    <r>
      <rPr>
        <b/>
        <sz val="9"/>
        <color rgb="FF000000"/>
        <rFont val="Calibri"/>
        <family val="2"/>
      </rPr>
      <t>с</t>
    </r>
    <r>
      <rPr>
        <b/>
        <sz val="9"/>
        <color rgb="FF000000"/>
        <rFont val="Calibri"/>
        <family val="2"/>
      </rPr>
      <t>и</t>
    </r>
    <r>
      <rPr>
        <b/>
        <sz val="9"/>
        <color rgb="FF000000"/>
        <rFont val="Calibri"/>
        <family val="2"/>
      </rPr>
      <t>г</t>
    </r>
    <r>
      <rPr>
        <b/>
        <sz val="9"/>
        <color rgb="FF000000"/>
        <rFont val="Calibri"/>
        <family val="2"/>
      </rPr>
      <t>у</t>
    </r>
    <r>
      <rPr>
        <b/>
        <sz val="9"/>
        <color rgb="FF000000"/>
        <rFont val="Calibri"/>
        <family val="2"/>
      </rPr>
      <t>р</t>
    </r>
    <r>
      <rPr>
        <b/>
        <sz val="9"/>
        <color rgb="FF000000"/>
        <rFont val="Calibri"/>
        <family val="2"/>
      </rPr>
      <t>а</t>
    </r>
    <r>
      <rPr>
        <b/>
        <sz val="9"/>
        <color rgb="FF000000"/>
        <rFont val="Calibri"/>
        <family val="2"/>
      </rPr>
      <t>њ</t>
    </r>
    <r>
      <rPr>
        <b/>
        <sz val="9"/>
        <color rgb="FF000000"/>
        <rFont val="Calibri"/>
        <family val="2"/>
      </rPr>
      <t xml:space="preserve">е
</t>
    </r>
    <r>
      <rPr>
        <b/>
        <sz val="9"/>
        <color rgb="FF000000"/>
        <rFont val="Calibri"/>
        <family val="2"/>
      </rPr>
      <t>(</t>
    </r>
    <r>
      <rPr>
        <b/>
        <sz val="9"/>
        <color rgb="FF000000"/>
        <rFont val="Calibri"/>
        <family val="2"/>
      </rPr>
      <t>на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Calibri"/>
        <family val="2"/>
      </rPr>
      <t>терет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Calibri"/>
        <family val="2"/>
      </rPr>
      <t>п</t>
    </r>
    <r>
      <rPr>
        <b/>
        <sz val="9"/>
        <color rgb="FF000000"/>
        <rFont val="Calibri"/>
        <family val="2"/>
      </rPr>
      <t>о</t>
    </r>
    <r>
      <rPr>
        <b/>
        <sz val="9"/>
        <color rgb="FF000000"/>
        <rFont val="Calibri"/>
        <family val="2"/>
      </rPr>
      <t>с</t>
    </r>
    <r>
      <rPr>
        <b/>
        <sz val="9"/>
        <color rgb="FF000000"/>
        <rFont val="Calibri"/>
        <family val="2"/>
      </rPr>
      <t>л</t>
    </r>
    <r>
      <rPr>
        <b/>
        <sz val="9"/>
        <color rgb="FF000000"/>
        <rFont val="Calibri"/>
        <family val="2"/>
      </rPr>
      <t>о</t>
    </r>
    <r>
      <rPr>
        <b/>
        <sz val="9"/>
        <color rgb="FF000000"/>
        <rFont val="Calibri"/>
        <family val="2"/>
      </rPr>
      <t>д</t>
    </r>
    <r>
      <rPr>
        <b/>
        <sz val="9"/>
        <color rgb="FF000000"/>
        <rFont val="Calibri"/>
        <family val="2"/>
      </rPr>
      <t>ав</t>
    </r>
    <r>
      <rPr>
        <b/>
        <sz val="9"/>
        <color rgb="FF000000"/>
        <rFont val="Calibri"/>
        <family val="2"/>
      </rPr>
      <t>ц</t>
    </r>
    <r>
      <rPr>
        <b/>
        <sz val="9"/>
        <color rgb="FF000000"/>
        <rFont val="Calibri"/>
        <family val="2"/>
      </rPr>
      <t>а)</t>
    </r>
  </si>
  <si>
    <t>Накнаде у натури ( Превоз запослених)</t>
  </si>
  <si>
    <t>Отпремнине и помоћи</t>
  </si>
  <si>
    <t>Помоћ у медицинском лечењу запослених</t>
  </si>
  <si>
    <t>Награде запосленима и остали посеб. расходи</t>
  </si>
  <si>
    <t>Укупно;</t>
  </si>
  <si>
    <t>Трошкови платног промета</t>
  </si>
  <si>
    <t>Енергетске услуге</t>
  </si>
  <si>
    <t>Услуге за испоручену ел. енергију</t>
  </si>
  <si>
    <t>Комуналне услуге</t>
  </si>
  <si>
    <t>Дератизација</t>
  </si>
  <si>
    <t>Услуге комуникација</t>
  </si>
  <si>
    <t>Фиксна телефонија</t>
  </si>
  <si>
    <t>Мобилна телефонија</t>
  </si>
  <si>
    <t>ПТТ</t>
  </si>
  <si>
    <t>Трошкови путовања</t>
  </si>
  <si>
    <t>Трошкови смештаја на службеном путу</t>
  </si>
  <si>
    <t>Трошкови путовања ученика на такмичења</t>
  </si>
  <si>
    <t>Компјутерске услуге</t>
  </si>
  <si>
    <t>Котизација за семинаре</t>
  </si>
  <si>
    <t>Издаци за стручне испите</t>
  </si>
  <si>
    <t>Услуге информисања</t>
  </si>
  <si>
    <t>Објављивање тендера и информативних огласа</t>
  </si>
  <si>
    <t>Стручне услуге</t>
  </si>
  <si>
    <t>Репрезентација</t>
  </si>
  <si>
    <t>Остале опште услуге</t>
  </si>
  <si>
    <t>Медицинске услуге</t>
  </si>
  <si>
    <t>Столарски радови</t>
  </si>
  <si>
    <t>Молерски радови</t>
  </si>
  <si>
    <t>Радови на водоводу и кан.хидр.мрежа</t>
  </si>
  <si>
    <t>Текуће поправке и одржавање опреме</t>
  </si>
  <si>
    <t>Административни материјал</t>
  </si>
  <si>
    <t>Расходи за цвеће и зеленило</t>
  </si>
  <si>
    <t>Материјал за саобраћај</t>
  </si>
  <si>
    <t>Хемијска средства за одржавање хигијене</t>
  </si>
  <si>
    <t>Инвентар за одржавање хигијене</t>
  </si>
  <si>
    <t>Храна</t>
  </si>
  <si>
    <t>Пића</t>
  </si>
  <si>
    <t>Материјал за посебне намене</t>
  </si>
  <si>
    <t>Обавезне таксе</t>
  </si>
  <si>
    <t>Републичке таксе</t>
  </si>
  <si>
    <t>Пројектно планирање</t>
  </si>
  <si>
    <t>Административна опрема</t>
  </si>
  <si>
    <t>Намештај</t>
  </si>
  <si>
    <t>Штампачи</t>
  </si>
  <si>
    <r>
      <rPr>
        <b/>
        <sz val="11"/>
        <color rgb="FF000000"/>
        <rFont val="Calibri"/>
        <family val="2"/>
      </rPr>
      <t>О</t>
    </r>
    <r>
      <rPr>
        <b/>
        <sz val="11"/>
        <color rgb="FF000000"/>
        <rFont val="Calibri"/>
        <family val="2"/>
      </rPr>
      <t>п</t>
    </r>
    <r>
      <rPr>
        <b/>
        <sz val="11"/>
        <color rgb="FF000000"/>
        <rFont val="Calibri"/>
        <family val="2"/>
      </rPr>
      <t>р</t>
    </r>
    <r>
      <rPr>
        <b/>
        <sz val="11"/>
        <color rgb="FF000000"/>
        <rFont val="Calibri"/>
        <family val="2"/>
      </rPr>
      <t>е</t>
    </r>
    <r>
      <rPr>
        <b/>
        <sz val="11"/>
        <color rgb="FF000000"/>
        <rFont val="Calibri"/>
        <family val="2"/>
      </rPr>
      <t>м</t>
    </r>
    <r>
      <rPr>
        <b/>
        <sz val="11"/>
        <color rgb="FF000000"/>
        <rFont val="Calibri"/>
        <family val="2"/>
      </rPr>
      <t>а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за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о</t>
    </r>
    <r>
      <rPr>
        <b/>
        <sz val="11"/>
        <color rgb="FF000000"/>
        <rFont val="Calibri"/>
        <family val="2"/>
      </rPr>
      <t>б</t>
    </r>
    <r>
      <rPr>
        <b/>
        <sz val="11"/>
        <color rgb="FF000000"/>
        <rFont val="Calibri"/>
        <family val="2"/>
      </rPr>
      <t>р</t>
    </r>
    <r>
      <rPr>
        <b/>
        <sz val="11"/>
        <color rgb="FF000000"/>
        <rFont val="Calibri"/>
        <family val="2"/>
      </rPr>
      <t>а</t>
    </r>
    <r>
      <rPr>
        <b/>
        <sz val="11"/>
        <color rgb="FF000000"/>
        <rFont val="Calibri"/>
        <family val="2"/>
      </rPr>
      <t>з</t>
    </r>
    <r>
      <rPr>
        <b/>
        <sz val="11"/>
        <color rgb="FF000000"/>
        <rFont val="Calibri"/>
        <family val="2"/>
      </rPr>
      <t>о</t>
    </r>
    <r>
      <rPr>
        <b/>
        <sz val="11"/>
        <color rgb="FF000000"/>
        <rFont val="Calibri"/>
        <family val="2"/>
      </rPr>
      <t>в</t>
    </r>
    <r>
      <rPr>
        <b/>
        <sz val="11"/>
        <color rgb="FF000000"/>
        <rFont val="Calibri"/>
        <family val="2"/>
      </rPr>
      <t>а</t>
    </r>
    <r>
      <rPr>
        <b/>
        <sz val="11"/>
        <color rgb="FF000000"/>
        <rFont val="Calibri"/>
        <family val="2"/>
      </rPr>
      <t>њ</t>
    </r>
    <r>
      <rPr>
        <b/>
        <sz val="11"/>
        <color rgb="FF000000"/>
        <rFont val="Calibri"/>
        <family val="2"/>
      </rPr>
      <t>е</t>
    </r>
    <r>
      <rPr>
        <b/>
        <sz val="11"/>
        <color rgb="FF000000"/>
        <rFont val="Calibri"/>
        <family val="2"/>
      </rPr>
      <t>,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н</t>
    </r>
    <r>
      <rPr>
        <b/>
        <sz val="11"/>
        <color rgb="FF000000"/>
        <rFont val="Calibri"/>
        <family val="2"/>
      </rPr>
      <t>а</t>
    </r>
    <r>
      <rPr>
        <b/>
        <sz val="11"/>
        <color rgb="FF000000"/>
        <rFont val="Calibri"/>
        <family val="2"/>
      </rPr>
      <t>у</t>
    </r>
    <r>
      <rPr>
        <b/>
        <sz val="11"/>
        <color rgb="FF000000"/>
        <rFont val="Calibri"/>
        <family val="2"/>
      </rPr>
      <t>к</t>
    </r>
    <r>
      <rPr>
        <b/>
        <sz val="11"/>
        <color rgb="FF000000"/>
        <rFont val="Calibri"/>
        <family val="2"/>
      </rPr>
      <t>у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к</t>
    </r>
    <r>
      <rPr>
        <b/>
        <sz val="11"/>
        <color rgb="FF000000"/>
        <rFont val="Calibri"/>
        <family val="2"/>
      </rPr>
      <t>у</t>
    </r>
    <r>
      <rPr>
        <b/>
        <sz val="11"/>
        <color rgb="FF000000"/>
        <rFont val="Calibri"/>
        <family val="2"/>
      </rPr>
      <t>л</t>
    </r>
    <r>
      <rPr>
        <b/>
        <sz val="11"/>
        <color rgb="FF000000"/>
        <rFont val="Calibri"/>
        <family val="2"/>
      </rPr>
      <t>т</t>
    </r>
    <r>
      <rPr>
        <b/>
        <sz val="11"/>
        <color rgb="FF000000"/>
        <rFont val="Calibri"/>
        <family val="2"/>
      </rPr>
      <t>у</t>
    </r>
    <r>
      <rPr>
        <b/>
        <sz val="11"/>
        <color rgb="FF000000"/>
        <rFont val="Calibri"/>
        <family val="2"/>
      </rPr>
      <t>р</t>
    </r>
    <r>
      <rPr>
        <b/>
        <sz val="11"/>
        <color rgb="FF000000"/>
        <rFont val="Calibri"/>
        <family val="2"/>
      </rPr>
      <t>у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 xml:space="preserve">и
</t>
    </r>
    <r>
      <rPr>
        <b/>
        <sz val="11"/>
        <color rgb="FF000000"/>
        <rFont val="Calibri"/>
        <family val="2"/>
      </rPr>
      <t>с</t>
    </r>
    <r>
      <rPr>
        <b/>
        <sz val="11"/>
        <color rgb="FF000000"/>
        <rFont val="Calibri"/>
        <family val="2"/>
      </rPr>
      <t>п</t>
    </r>
    <r>
      <rPr>
        <b/>
        <sz val="11"/>
        <color rgb="FF000000"/>
        <rFont val="Calibri"/>
        <family val="2"/>
      </rPr>
      <t>о</t>
    </r>
    <r>
      <rPr>
        <b/>
        <sz val="11"/>
        <color rgb="FF000000"/>
        <rFont val="Calibri"/>
        <family val="2"/>
      </rPr>
      <t>р</t>
    </r>
    <r>
      <rPr>
        <b/>
        <sz val="11"/>
        <color rgb="FF000000"/>
        <rFont val="Calibri"/>
        <family val="2"/>
      </rPr>
      <t>т</t>
    </r>
  </si>
  <si>
    <t>Опрема за спорт</t>
  </si>
  <si>
    <t>Нематеријална имовина</t>
  </si>
  <si>
    <t>Књиге у библиотеци</t>
  </si>
  <si>
    <t>Донације</t>
  </si>
  <si>
    <t>1.ПЛАН ПРИХОДА</t>
  </si>
  <si>
    <t>2. ПЛАН РАСХОДА</t>
  </si>
  <si>
    <t>1.ПЛАТЕ ЗАПОСЛЕНИХ, ДОПРИНОСИ, ДОДАЦИ И НАКНАДЕ</t>
  </si>
  <si>
    <t>2.ТЕКУЋИ РАСХОДИ</t>
  </si>
  <si>
    <t>3.ИЗДАЦИ ЗА НЕФИНАНСИЈСКУ ИМОВИНУ</t>
  </si>
  <si>
    <t>Рефундације</t>
  </si>
  <si>
    <t>Материјални трошкови</t>
  </si>
  <si>
    <t>Сопствени приходи</t>
  </si>
  <si>
    <t>Средства родитеља</t>
  </si>
  <si>
    <t>Град Београд</t>
  </si>
  <si>
    <t>Исплата накнаде за време одсуств. са посла (боловање преко 30 дана</t>
  </si>
  <si>
    <t>Централно грејање</t>
  </si>
  <si>
    <t>Трошкови осигурања</t>
  </si>
  <si>
    <t>Осигурање запослених</t>
  </si>
  <si>
    <t>Такси превоз</t>
  </si>
  <si>
    <t>Остале правне услуге и услуге јавних набавки</t>
  </si>
  <si>
    <t>Медицински и лабораторијски материјал</t>
  </si>
  <si>
    <t>Остали медицински и лабораторијски материјал</t>
  </si>
  <si>
    <t>Остали материјал за посебне намене</t>
  </si>
  <si>
    <t>Приходи од закупа</t>
  </si>
  <si>
    <t>Остале специјализоване услуге</t>
  </si>
  <si>
    <t>Остале опште услуге-(осигурање ученика)</t>
  </si>
  <si>
    <t>Остали порези</t>
  </si>
  <si>
    <t>Порез на добит</t>
  </si>
  <si>
    <t>Услуге образовања , културе и спорта</t>
  </si>
  <si>
    <t>Плате по основу цене рада</t>
  </si>
  <si>
    <t>Накнада штете за неискоришћени годишњи одмор</t>
  </si>
  <si>
    <r>
      <t>Д</t>
    </r>
    <r>
      <rPr>
        <b/>
        <sz val="9"/>
        <color rgb="FF000000"/>
        <rFont val="Calibri"/>
        <family val="2"/>
      </rPr>
      <t>о</t>
    </r>
    <r>
      <rPr>
        <b/>
        <sz val="9"/>
        <color rgb="FF000000"/>
        <rFont val="Calibri"/>
        <family val="2"/>
      </rPr>
      <t>п</t>
    </r>
    <r>
      <rPr>
        <b/>
        <sz val="9"/>
        <color rgb="FF000000"/>
        <rFont val="Calibri"/>
        <family val="2"/>
      </rPr>
      <t>р</t>
    </r>
    <r>
      <rPr>
        <b/>
        <sz val="9"/>
        <color rgb="FF000000"/>
        <rFont val="Calibri"/>
        <family val="2"/>
      </rPr>
      <t>ино</t>
    </r>
    <r>
      <rPr>
        <b/>
        <sz val="9"/>
        <color rgb="FF000000"/>
        <rFont val="Calibri"/>
        <family val="2"/>
      </rPr>
      <t>с</t>
    </r>
    <r>
      <rPr>
        <b/>
        <sz val="9"/>
        <color rgb="FF000000"/>
        <rFont val="Calibri"/>
        <family val="2"/>
      </rPr>
      <t>и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Calibri"/>
        <family val="2"/>
      </rPr>
      <t>за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Calibri"/>
        <family val="2"/>
      </rPr>
      <t>з</t>
    </r>
    <r>
      <rPr>
        <b/>
        <sz val="9"/>
        <color rgb="FF000000"/>
        <rFont val="Calibri"/>
        <family val="2"/>
      </rPr>
      <t>д</t>
    </r>
    <r>
      <rPr>
        <b/>
        <sz val="9"/>
        <color rgb="FF000000"/>
        <rFont val="Calibri"/>
        <family val="2"/>
      </rPr>
      <t>р</t>
    </r>
    <r>
      <rPr>
        <b/>
        <sz val="9"/>
        <color rgb="FF000000"/>
        <rFont val="Calibri"/>
        <family val="2"/>
      </rPr>
      <t>а</t>
    </r>
    <r>
      <rPr>
        <b/>
        <sz val="9"/>
        <color rgb="FF000000"/>
        <rFont val="Calibri"/>
        <family val="2"/>
      </rPr>
      <t>в</t>
    </r>
    <r>
      <rPr>
        <b/>
        <sz val="9"/>
        <color rgb="FF000000"/>
        <rFont val="Calibri"/>
        <family val="2"/>
      </rPr>
      <t>с</t>
    </r>
    <r>
      <rPr>
        <b/>
        <sz val="9"/>
        <color rgb="FF000000"/>
        <rFont val="Calibri"/>
        <family val="2"/>
      </rPr>
      <t>т</t>
    </r>
    <r>
      <rPr>
        <b/>
        <sz val="9"/>
        <color rgb="FF000000"/>
        <rFont val="Calibri"/>
        <family val="2"/>
      </rPr>
      <t>ве</t>
    </r>
    <r>
      <rPr>
        <b/>
        <sz val="9"/>
        <color rgb="FF000000"/>
        <rFont val="Calibri"/>
        <family val="2"/>
      </rPr>
      <t>н</t>
    </r>
    <r>
      <rPr>
        <b/>
        <sz val="9"/>
        <color rgb="FF000000"/>
        <rFont val="Calibri"/>
        <family val="2"/>
      </rPr>
      <t>о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Calibri"/>
        <family val="2"/>
      </rPr>
      <t>о</t>
    </r>
    <r>
      <rPr>
        <b/>
        <sz val="9"/>
        <color rgb="FF000000"/>
        <rFont val="Calibri"/>
        <family val="2"/>
      </rPr>
      <t>с</t>
    </r>
    <r>
      <rPr>
        <b/>
        <sz val="9"/>
        <color rgb="FF000000"/>
        <rFont val="Calibri"/>
        <family val="2"/>
      </rPr>
      <t>и</t>
    </r>
    <r>
      <rPr>
        <b/>
        <sz val="9"/>
        <color rgb="FF000000"/>
        <rFont val="Calibri"/>
        <family val="2"/>
      </rPr>
      <t>г</t>
    </r>
    <r>
      <rPr>
        <b/>
        <sz val="9"/>
        <color rgb="FF000000"/>
        <rFont val="Calibri"/>
        <family val="2"/>
      </rPr>
      <t>у</t>
    </r>
    <r>
      <rPr>
        <b/>
        <sz val="9"/>
        <color rgb="FF000000"/>
        <rFont val="Calibri"/>
        <family val="2"/>
      </rPr>
      <t>р</t>
    </r>
    <r>
      <rPr>
        <b/>
        <sz val="9"/>
        <color rgb="FF000000"/>
        <rFont val="Calibri"/>
        <family val="2"/>
      </rPr>
      <t>а</t>
    </r>
    <r>
      <rPr>
        <b/>
        <sz val="9"/>
        <color rgb="FF000000"/>
        <rFont val="Calibri"/>
        <family val="2"/>
      </rPr>
      <t>њ</t>
    </r>
    <r>
      <rPr>
        <b/>
        <sz val="9"/>
        <color rgb="FF000000"/>
        <rFont val="Calibri"/>
        <family val="2"/>
      </rPr>
      <t>е</t>
    </r>
  </si>
  <si>
    <r>
      <t>Д</t>
    </r>
    <r>
      <rPr>
        <b/>
        <sz val="9"/>
        <color rgb="FF000000"/>
        <rFont val="Calibri"/>
        <family val="2"/>
      </rPr>
      <t>о</t>
    </r>
    <r>
      <rPr>
        <b/>
        <sz val="9"/>
        <color rgb="FF000000"/>
        <rFont val="Calibri"/>
        <family val="2"/>
      </rPr>
      <t>п</t>
    </r>
    <r>
      <rPr>
        <b/>
        <sz val="9"/>
        <color rgb="FF000000"/>
        <rFont val="Calibri"/>
        <family val="2"/>
      </rPr>
      <t>р</t>
    </r>
    <r>
      <rPr>
        <b/>
        <sz val="9"/>
        <color rgb="FF000000"/>
        <rFont val="Calibri"/>
        <family val="2"/>
      </rPr>
      <t>ино</t>
    </r>
    <r>
      <rPr>
        <b/>
        <sz val="9"/>
        <color rgb="FF000000"/>
        <rFont val="Calibri"/>
        <family val="2"/>
      </rPr>
      <t>с</t>
    </r>
    <r>
      <rPr>
        <b/>
        <sz val="9"/>
        <color rgb="FF000000"/>
        <rFont val="Calibri"/>
        <family val="2"/>
      </rPr>
      <t>и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Calibri"/>
        <family val="2"/>
      </rPr>
      <t>за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Calibri"/>
        <family val="2"/>
      </rPr>
      <t>н</t>
    </r>
    <r>
      <rPr>
        <b/>
        <sz val="9"/>
        <color rgb="FF000000"/>
        <rFont val="Calibri"/>
        <family val="2"/>
      </rPr>
      <t>е</t>
    </r>
    <r>
      <rPr>
        <b/>
        <sz val="9"/>
        <color rgb="FF000000"/>
        <rFont val="Calibri"/>
        <family val="2"/>
      </rPr>
      <t>зап</t>
    </r>
    <r>
      <rPr>
        <b/>
        <sz val="9"/>
        <color rgb="FF000000"/>
        <rFont val="Calibri"/>
        <family val="2"/>
      </rPr>
      <t>о</t>
    </r>
    <r>
      <rPr>
        <b/>
        <sz val="9"/>
        <color rgb="FF000000"/>
        <rFont val="Calibri"/>
        <family val="2"/>
      </rPr>
      <t>с</t>
    </r>
    <r>
      <rPr>
        <b/>
        <sz val="9"/>
        <color rgb="FF000000"/>
        <rFont val="Calibri"/>
        <family val="2"/>
      </rPr>
      <t>л</t>
    </r>
    <r>
      <rPr>
        <b/>
        <sz val="9"/>
        <color rgb="FF000000"/>
        <rFont val="Calibri"/>
        <family val="2"/>
      </rPr>
      <t>е</t>
    </r>
    <r>
      <rPr>
        <b/>
        <sz val="9"/>
        <color rgb="FF000000"/>
        <rFont val="Calibri"/>
        <family val="2"/>
      </rPr>
      <t>но</t>
    </r>
    <r>
      <rPr>
        <b/>
        <sz val="9"/>
        <color rgb="FF000000"/>
        <rFont val="Calibri"/>
        <family val="2"/>
      </rPr>
      <t>с</t>
    </r>
    <r>
      <rPr>
        <b/>
        <sz val="9"/>
        <color rgb="FF000000"/>
        <rFont val="Calibri"/>
        <family val="2"/>
      </rPr>
      <t>т</t>
    </r>
    <r>
      <rPr>
        <b/>
        <sz val="9"/>
        <color rgb="FF000000"/>
        <rFont val="Calibri"/>
        <family val="2"/>
      </rPr>
      <t xml:space="preserve"> </t>
    </r>
  </si>
  <si>
    <t>Интернет и слично</t>
  </si>
  <si>
    <t>425281-1</t>
  </si>
  <si>
    <t>425281-3</t>
  </si>
  <si>
    <t>Текуће поправке и одржавање опреме за јавну за јавну безбедност - Одржавање противпожарних апарата и интервентно одржавање</t>
  </si>
  <si>
    <t>Бензин</t>
  </si>
  <si>
    <t>Отплата камата јавним финансијским институцијама</t>
  </si>
  <si>
    <t>Капитално одржавање зграда и објекта</t>
  </si>
  <si>
    <t>Услуге јавног здравства – санитарни прегледи</t>
  </si>
  <si>
    <t>Капитални трансфери других нивоа
власти у корист Републике</t>
  </si>
  <si>
    <r>
      <t>Ка</t>
    </r>
    <r>
      <rPr>
        <b/>
        <sz val="11"/>
        <color rgb="FF000000"/>
        <rFont val="Calibri"/>
        <family val="2"/>
      </rPr>
      <t>п</t>
    </r>
    <r>
      <rPr>
        <b/>
        <sz val="11"/>
        <color rgb="FF000000"/>
        <rFont val="Calibri"/>
        <family val="2"/>
      </rPr>
      <t>ит</t>
    </r>
    <r>
      <rPr>
        <b/>
        <sz val="11"/>
        <color rgb="FF000000"/>
        <rFont val="Calibri"/>
        <family val="2"/>
      </rPr>
      <t>а</t>
    </r>
    <r>
      <rPr>
        <b/>
        <sz val="11"/>
        <color rgb="FF000000"/>
        <rFont val="Calibri"/>
        <family val="2"/>
      </rPr>
      <t>л</t>
    </r>
    <r>
      <rPr>
        <b/>
        <sz val="11"/>
        <color rgb="FF000000"/>
        <rFont val="Calibri"/>
        <family val="2"/>
      </rPr>
      <t>ни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т</t>
    </r>
    <r>
      <rPr>
        <b/>
        <sz val="11"/>
        <color rgb="FF000000"/>
        <rFont val="Calibri"/>
        <family val="2"/>
      </rPr>
      <t>р</t>
    </r>
    <r>
      <rPr>
        <b/>
        <sz val="11"/>
        <color rgb="FF000000"/>
        <rFont val="Calibri"/>
        <family val="2"/>
      </rPr>
      <t>а</t>
    </r>
    <r>
      <rPr>
        <b/>
        <sz val="11"/>
        <color rgb="FF000000"/>
        <rFont val="Calibri"/>
        <family val="2"/>
      </rPr>
      <t>н</t>
    </r>
    <r>
      <rPr>
        <b/>
        <sz val="11"/>
        <color rgb="FF000000"/>
        <rFont val="Calibri"/>
        <family val="2"/>
      </rPr>
      <t>с</t>
    </r>
    <r>
      <rPr>
        <b/>
        <sz val="11"/>
        <color rgb="FF000000"/>
        <rFont val="Calibri"/>
        <family val="2"/>
      </rPr>
      <t>ф</t>
    </r>
    <r>
      <rPr>
        <b/>
        <sz val="11"/>
        <color rgb="FF000000"/>
        <rFont val="Calibri"/>
        <family val="2"/>
      </rPr>
      <t>е</t>
    </r>
    <r>
      <rPr>
        <b/>
        <sz val="11"/>
        <color rgb="FF000000"/>
        <rFont val="Calibri"/>
        <family val="2"/>
      </rPr>
      <t>р</t>
    </r>
    <r>
      <rPr>
        <b/>
        <sz val="11"/>
        <color rgb="FF000000"/>
        <rFont val="Calibri"/>
        <family val="2"/>
      </rPr>
      <t>и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д</t>
    </r>
    <r>
      <rPr>
        <b/>
        <sz val="11"/>
        <color rgb="FF000000"/>
        <rFont val="Calibri"/>
        <family val="2"/>
      </rPr>
      <t>р</t>
    </r>
    <r>
      <rPr>
        <b/>
        <sz val="11"/>
        <color rgb="FF000000"/>
        <rFont val="Calibri"/>
        <family val="2"/>
      </rPr>
      <t>у</t>
    </r>
    <r>
      <rPr>
        <b/>
        <sz val="11"/>
        <color rgb="FF000000"/>
        <rFont val="Calibri"/>
        <family val="2"/>
      </rPr>
      <t>г</t>
    </r>
    <r>
      <rPr>
        <b/>
        <sz val="11"/>
        <color rgb="FF000000"/>
        <rFont val="Calibri"/>
        <family val="2"/>
      </rPr>
      <t>их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н</t>
    </r>
    <r>
      <rPr>
        <b/>
        <sz val="11"/>
        <color rgb="FF000000"/>
        <rFont val="Calibri"/>
        <family val="2"/>
      </rPr>
      <t>и</t>
    </r>
    <r>
      <rPr>
        <b/>
        <sz val="11"/>
        <color rgb="FF000000"/>
        <rFont val="Calibri"/>
        <family val="2"/>
      </rPr>
      <t>в</t>
    </r>
    <r>
      <rPr>
        <b/>
        <sz val="11"/>
        <color rgb="FF000000"/>
        <rFont val="Calibri"/>
        <family val="2"/>
      </rPr>
      <t>о</t>
    </r>
    <r>
      <rPr>
        <b/>
        <sz val="11"/>
        <color rgb="FF000000"/>
        <rFont val="Calibri"/>
        <family val="2"/>
      </rPr>
      <t xml:space="preserve">а
</t>
    </r>
    <r>
      <rPr>
        <b/>
        <sz val="11"/>
        <color rgb="FF000000"/>
        <rFont val="Calibri"/>
        <family val="2"/>
      </rPr>
      <t>в</t>
    </r>
    <r>
      <rPr>
        <b/>
        <sz val="11"/>
        <color rgb="FF000000"/>
        <rFont val="Calibri"/>
        <family val="2"/>
      </rPr>
      <t>л</t>
    </r>
    <r>
      <rPr>
        <b/>
        <sz val="11"/>
        <color rgb="FF000000"/>
        <rFont val="Calibri"/>
        <family val="2"/>
      </rPr>
      <t>а</t>
    </r>
    <r>
      <rPr>
        <b/>
        <sz val="11"/>
        <color rgb="FF000000"/>
        <rFont val="Calibri"/>
        <family val="2"/>
      </rPr>
      <t>с</t>
    </r>
    <r>
      <rPr>
        <b/>
        <sz val="11"/>
        <color rgb="FF000000"/>
        <rFont val="Calibri"/>
        <family val="2"/>
      </rPr>
      <t>ти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у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к</t>
    </r>
    <r>
      <rPr>
        <b/>
        <sz val="11"/>
        <color rgb="FF000000"/>
        <rFont val="Calibri"/>
        <family val="2"/>
      </rPr>
      <t>о</t>
    </r>
    <r>
      <rPr>
        <b/>
        <sz val="11"/>
        <color rgb="FF000000"/>
        <rFont val="Calibri"/>
        <family val="2"/>
      </rPr>
      <t>р</t>
    </r>
    <r>
      <rPr>
        <b/>
        <sz val="11"/>
        <color rgb="FF000000"/>
        <rFont val="Calibri"/>
        <family val="2"/>
      </rPr>
      <t>ист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Репуб</t>
    </r>
    <r>
      <rPr>
        <b/>
        <sz val="11"/>
        <color rgb="FF000000"/>
        <rFont val="Calibri"/>
        <family val="2"/>
      </rPr>
      <t>л</t>
    </r>
    <r>
      <rPr>
        <b/>
        <sz val="11"/>
        <color rgb="FF000000"/>
        <rFont val="Calibri"/>
        <family val="2"/>
      </rPr>
      <t>и</t>
    </r>
    <r>
      <rPr>
        <b/>
        <sz val="11"/>
        <color rgb="FF000000"/>
        <rFont val="Calibri"/>
        <family val="2"/>
      </rPr>
      <t>к</t>
    </r>
    <r>
      <rPr>
        <b/>
        <sz val="11"/>
        <color rgb="FF000000"/>
        <rFont val="Calibri"/>
        <family val="2"/>
      </rPr>
      <t>е</t>
    </r>
  </si>
  <si>
    <t xml:space="preserve">Приходи из буџета –плате, неискоришћени год.одмор  и отпремнина
</t>
  </si>
  <si>
    <t>Наменски трансфери - од општине</t>
  </si>
  <si>
    <t>Планирање и праћење пројекта -кординатори за безбедност</t>
  </si>
  <si>
    <t>Остале опште услуге-(ручак и ужина)</t>
  </si>
  <si>
    <t>Остале опште услуге-(организација матурске вечер и Нове год.)</t>
  </si>
  <si>
    <t>Остали материјал за одржавање хигијене (убруси и толет папир)</t>
  </si>
  <si>
    <t>Новчане казне по решењу судова и судских тела</t>
  </si>
  <si>
    <t>Трошкови платног промета и банкарске услуге</t>
  </si>
  <si>
    <t xml:space="preserve"> </t>
  </si>
  <si>
    <t>423911-1</t>
  </si>
  <si>
    <t>423911-2</t>
  </si>
  <si>
    <t>423911-5</t>
  </si>
  <si>
    <t>423911-7</t>
  </si>
  <si>
    <t>Моторна опрема - косилица моторна</t>
  </si>
  <si>
    <t>Моторна опрема</t>
  </si>
  <si>
    <t>Закуп опреме за образовање, културу и спорт</t>
  </si>
  <si>
    <t>Закуп имовине и опреме</t>
  </si>
  <si>
    <t>Опрема за образовање - табле</t>
  </si>
  <si>
    <t xml:space="preserve">укупно планирани расходи </t>
  </si>
  <si>
    <t>укупно планирани приходи</t>
  </si>
  <si>
    <t>424911-1</t>
  </si>
  <si>
    <t>424911-3</t>
  </si>
  <si>
    <t>Остале опште услуге-(екскурзије-излети-настава у природи)</t>
  </si>
  <si>
    <t>Остале специјализоване услуге - Безбедност и здравље на раду</t>
  </si>
  <si>
    <t>Остале специјализоване услуге - Урамљивање</t>
  </si>
  <si>
    <t>Зидарски и занатски радови</t>
  </si>
  <si>
    <t>Електро инсталације - Уградња и набавка лед панела</t>
  </si>
  <si>
    <t>Централно грејање - одржавање ТТ инсталација</t>
  </si>
  <si>
    <t>Текуће поправке и одржавање осталих објеката</t>
  </si>
  <si>
    <t>Рачунарска опрема</t>
  </si>
  <si>
    <t>Текуће поправке и одржавање опреме за комуникацију - фотокопир апарати</t>
  </si>
  <si>
    <t>Текуће поправке и одржавање уградне опреме (сервисирање климе и сл.)  
рачунарска опрема</t>
  </si>
  <si>
    <t>Текуће поправке и одржавање опреме за јавну за јавну безбедност  - радови на противпожарној заштити, громобранска заштита, електричних инсталација</t>
  </si>
  <si>
    <t>Остале поправке и одржавање административне опреме - видео надзор</t>
  </si>
  <si>
    <t>Капитално одржавање објеката за потребе
образовања - замена паркета у сали за физичко</t>
  </si>
  <si>
    <t xml:space="preserve">Матријали за спорт </t>
  </si>
  <si>
    <t xml:space="preserve">Поклони за запослене и ученике </t>
  </si>
  <si>
    <t>ПИБ 100032528  МАТ.БР. 07004702</t>
  </si>
  <si>
    <t>Мешовити и неодређени приходи</t>
  </si>
  <si>
    <t>Услуге чишћења - градска чистоћа</t>
  </si>
  <si>
    <t>Трошкови дневница (исхране) на службеном путу</t>
  </si>
  <si>
    <t>Утрошак воде-услуге водовода и канализације</t>
  </si>
  <si>
    <t>Услуге образовања и усавршавања
запослених</t>
  </si>
  <si>
    <t>Текуће поправке и одржавање зграда и
објеката</t>
  </si>
  <si>
    <r>
      <t xml:space="preserve">Остале услуге и материјал  за одржавање зграда и објеката
</t>
    </r>
    <r>
      <rPr>
        <sz val="9"/>
        <color rgb="FF000000"/>
        <rFont val="Calibri"/>
        <family val="2"/>
      </rPr>
      <t/>
    </r>
  </si>
  <si>
    <t>Материјали за образ. и усавршавање
запосл.</t>
  </si>
  <si>
    <t>Стручна литература за редовне потребе
запослених</t>
  </si>
  <si>
    <t>Материјали за образовање, културу и
спорт</t>
  </si>
  <si>
    <t>Материјали за образовање
књиге,записници,свеске,креде)</t>
  </si>
  <si>
    <t>Материјал за  одржавање хигијене и
угоститељ.</t>
  </si>
  <si>
    <t>Службена одећа</t>
  </si>
  <si>
    <t>Директор школе</t>
  </si>
  <si>
    <t>Административне услуге</t>
  </si>
  <si>
    <t>Услуге очувања животне средине, науке и геодетске услуге</t>
  </si>
  <si>
    <t>Геодетске услуге</t>
  </si>
  <si>
    <t>Остале специјализоване услуге - громобранска заштита и систем за дојаву
 пожара</t>
  </si>
  <si>
    <t>Капитално одржавање објеката за потребе
образовања</t>
  </si>
  <si>
    <t>Опрема за домаћинство</t>
  </si>
  <si>
    <t>Услуге заститне-застите од пожара</t>
  </si>
  <si>
    <t>Уговор о делу -израда распореда цасова</t>
  </si>
  <si>
    <t>Остале административне услуге-услуге стручне помоћи јавне набавке</t>
  </si>
  <si>
    <t xml:space="preserve">Услуге израде софтвера </t>
  </si>
  <si>
    <t>Остале компијутерске услуге</t>
  </si>
  <si>
    <t>Остале услуге штампања(билборд,флајер,мурал)</t>
  </si>
  <si>
    <t>Остале стручне услуге - архитектонске, геодетске и техничке услуге,сајт</t>
  </si>
  <si>
    <t>Услуге безбедности,заштите на раду</t>
  </si>
  <si>
    <t>Услуге образовања и културе-такмичења</t>
  </si>
  <si>
    <t>Услуге одржавања-радови на крову</t>
  </si>
  <si>
    <t>Поправке и одржавање рачунарске опреме и фотокоп.ап</t>
  </si>
  <si>
    <t>Канцеларијски материјал(регистр,фасцикле, и други стампани канцелариски материјал)</t>
  </si>
  <si>
    <t>Остали расходи за обуцу одецу и униформе</t>
  </si>
  <si>
    <r>
      <t xml:space="preserve">Потрошни материјал(бојадекс,тринити)
</t>
    </r>
    <r>
      <rPr>
        <sz val="9"/>
        <color rgb="FF000000"/>
        <rFont val="Calibri"/>
        <family val="2"/>
      </rPr>
      <t/>
    </r>
  </si>
  <si>
    <t>Алати инвентар</t>
  </si>
  <si>
    <t>423911-6</t>
  </si>
  <si>
    <t>Остале опсте услуге -(представе)</t>
  </si>
  <si>
    <t>423911-3</t>
  </si>
  <si>
    <t>Остале опсте услуге(полудневни излети)</t>
  </si>
  <si>
    <t>Валентина Панђаитан</t>
  </si>
  <si>
    <t>Израдио: Лелица Илић, шеф рачуноводства</t>
  </si>
  <si>
    <t xml:space="preserve">ОШ „ ЈОВАН ЦВИЈИЋ” </t>
  </si>
  <si>
    <t>Данила Илића 1, Београд</t>
  </si>
  <si>
    <t>Одвоз отпада инфостан</t>
  </si>
  <si>
    <t>ФИНАНСИЈСКИ ПЛАН за 2026. годину</t>
  </si>
  <si>
    <t>Београд, јануар 2026. године</t>
  </si>
  <si>
    <t>Дана:Јануар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</si>
</sst>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b/>
      <sz val="14"/>
      <color rgb="FF000000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22"/>
      <color rgb="FF000000"/>
      <name val="Calibri"/>
      <family val="2"/>
    </font>
    <font>
      <b/>
      <sz val="12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6" fillId="0" borderId="1"/>
    <xf numFmtId="0" fontId="7" fillId="0" borderId="1"/>
  </cellStyleXfs>
  <cellXfs count="70">
    <xf numFmtId="0" fontId="0" fillId="0" borderId="0" xfId="0"/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0" fillId="0" borderId="1" xfId="0" applyBorder="1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5" fillId="0" borderId="0" xfId="0" applyFont="1" applyAlignment="1">
      <alignment vertical="center"/>
    </xf>
    <xf numFmtId="0" fontId="5" fillId="0" borderId="0" xfId="0" applyFont="1"/>
    <xf numFmtId="0" fontId="4" fillId="0" borderId="1" xfId="0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4" fontId="1" fillId="0" borderId="2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left" vertical="top"/>
    </xf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right" vertical="top" wrapText="1"/>
    </xf>
    <xf numFmtId="0" fontId="0" fillId="0" borderId="0" xfId="0" applyAlignment="1"/>
    <xf numFmtId="0" fontId="1" fillId="0" borderId="0" xfId="0" applyFont="1" applyAlignme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" fontId="1" fillId="0" borderId="2" xfId="0" applyNumberFormat="1" applyFont="1" applyFill="1" applyBorder="1" applyAlignment="1">
      <alignment horizontal="right" vertical="top"/>
    </xf>
    <xf numFmtId="0" fontId="1" fillId="0" borderId="2" xfId="0" applyFont="1" applyBorder="1" applyAlignment="1">
      <alignment horizontal="left" vertical="top" wrapText="1"/>
    </xf>
    <xf numFmtId="4" fontId="2" fillId="0" borderId="1" xfId="0" applyNumberFormat="1" applyFont="1" applyBorder="1"/>
    <xf numFmtId="0" fontId="2" fillId="0" borderId="2" xfId="0" applyFont="1" applyFill="1" applyBorder="1" applyAlignment="1">
      <alignment horizontal="left" vertical="top"/>
    </xf>
    <xf numFmtId="4" fontId="2" fillId="0" borderId="2" xfId="0" applyNumberFormat="1" applyFont="1" applyBorder="1"/>
    <xf numFmtId="0" fontId="2" fillId="0" borderId="2" xfId="0" applyFont="1" applyBorder="1"/>
    <xf numFmtId="0" fontId="2" fillId="0" borderId="1" xfId="0" applyFont="1" applyBorder="1"/>
    <xf numFmtId="0" fontId="0" fillId="0" borderId="0" xfId="0" applyFill="1"/>
    <xf numFmtId="0" fontId="0" fillId="0" borderId="1" xfId="0" applyFill="1" applyBorder="1"/>
    <xf numFmtId="0" fontId="9" fillId="0" borderId="2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 wrapText="1"/>
    </xf>
    <xf numFmtId="4" fontId="9" fillId="0" borderId="2" xfId="0" applyNumberFormat="1" applyFont="1" applyBorder="1" applyAlignment="1">
      <alignment horizontal="right" vertical="top"/>
    </xf>
    <xf numFmtId="0" fontId="9" fillId="0" borderId="1" xfId="0" applyFont="1" applyFill="1" applyBorder="1"/>
    <xf numFmtId="0" fontId="9" fillId="0" borderId="1" xfId="0" applyFont="1" applyBorder="1"/>
    <xf numFmtId="0" fontId="9" fillId="0" borderId="0" xfId="0" applyFont="1" applyFill="1"/>
    <xf numFmtId="0" fontId="9" fillId="0" borderId="0" xfId="0" applyFont="1"/>
    <xf numFmtId="4" fontId="9" fillId="0" borderId="2" xfId="0" applyNumberFormat="1" applyFont="1" applyFill="1" applyBorder="1" applyAlignment="1">
      <alignment horizontal="right" vertical="top"/>
    </xf>
    <xf numFmtId="4" fontId="9" fillId="0" borderId="0" xfId="0" applyNumberFormat="1" applyFont="1" applyFill="1"/>
    <xf numFmtId="0" fontId="9" fillId="0" borderId="2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/>
    </xf>
    <xf numFmtId="4" fontId="12" fillId="0" borderId="2" xfId="0" applyNumberFormat="1" applyFont="1" applyBorder="1" applyAlignment="1">
      <alignment horizontal="right" vertical="top"/>
    </xf>
    <xf numFmtId="4" fontId="9" fillId="0" borderId="2" xfId="0" applyNumberFormat="1" applyFont="1" applyFill="1" applyBorder="1" applyAlignment="1">
      <alignment horizontal="right" vertical="top" wrapText="1"/>
    </xf>
    <xf numFmtId="0" fontId="12" fillId="0" borderId="2" xfId="0" applyFont="1" applyBorder="1" applyAlignment="1">
      <alignment horizontal="left" vertical="top" wrapText="1"/>
    </xf>
    <xf numFmtId="4" fontId="9" fillId="0" borderId="2" xfId="0" applyNumberFormat="1" applyFont="1" applyBorder="1" applyAlignment="1">
      <alignment horizontal="right" vertical="top" wrapText="1"/>
    </xf>
    <xf numFmtId="0" fontId="9" fillId="0" borderId="2" xfId="0" applyFont="1" applyFill="1" applyBorder="1" applyAlignment="1">
      <alignment horizontal="left" vertical="top"/>
    </xf>
    <xf numFmtId="0" fontId="2" fillId="0" borderId="5" xfId="0" applyFont="1" applyBorder="1" applyAlignment="1"/>
    <xf numFmtId="0" fontId="2" fillId="0" borderId="1" xfId="0" applyFont="1" applyBorder="1" applyAlignment="1"/>
    <xf numFmtId="0" fontId="2" fillId="0" borderId="6" xfId="0" applyFont="1" applyBorder="1" applyAlignment="1"/>
    <xf numFmtId="4" fontId="1" fillId="2" borderId="2" xfId="0" applyNumberFormat="1" applyFont="1" applyFill="1" applyBorder="1" applyAlignment="1">
      <alignment horizontal="right" vertical="top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/>
    <xf numFmtId="4" fontId="1" fillId="2" borderId="2" xfId="0" applyNumberFormat="1" applyFont="1" applyFill="1" applyBorder="1" applyAlignment="1">
      <alignment horizontal="right" vertical="top" wrapText="1"/>
    </xf>
    <xf numFmtId="14" fontId="0" fillId="0" borderId="0" xfId="0" applyNumberFormat="1" applyAlignment="1"/>
    <xf numFmtId="4" fontId="9" fillId="0" borderId="0" xfId="0" applyNumberFormat="1" applyFont="1"/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4"/>
  <sheetViews>
    <sheetView tabSelected="1" zoomScaleNormal="100" zoomScaleSheetLayoutView="100" workbookViewId="0">
      <selection activeCell="D16" sqref="D16"/>
    </sheetView>
  </sheetViews>
  <sheetFormatPr defaultRowHeight="15" x14ac:dyDescent="0.25"/>
  <cols>
    <col min="1" max="1" width="7.28515625" customWidth="1"/>
    <col min="2" max="2" width="11.5703125" customWidth="1"/>
    <col min="3" max="3" width="75" customWidth="1"/>
    <col min="4" max="4" width="16.28515625" style="21" customWidth="1"/>
    <col min="5" max="5" width="15.5703125" style="21" customWidth="1"/>
    <col min="6" max="6" width="13.7109375" style="21" customWidth="1"/>
    <col min="7" max="7" width="18.140625" style="21" customWidth="1"/>
    <col min="8" max="8" width="19.140625" style="21" bestFit="1" customWidth="1"/>
    <col min="9" max="9" width="13.7109375" style="21" customWidth="1"/>
    <col min="10" max="10" width="24.85546875" style="21" customWidth="1"/>
    <col min="11" max="11" width="42.7109375" style="35" customWidth="1"/>
  </cols>
  <sheetData>
    <row r="1" spans="1:10" ht="15.75" x14ac:dyDescent="0.25">
      <c r="A1" s="26" t="s">
        <v>177</v>
      </c>
      <c r="B1" s="24"/>
      <c r="C1" s="24"/>
      <c r="D1" s="25"/>
      <c r="E1" s="25"/>
      <c r="F1" s="25"/>
      <c r="G1" s="25"/>
      <c r="H1" s="25"/>
      <c r="I1" s="25"/>
      <c r="J1" s="25"/>
    </row>
    <row r="2" spans="1:10" ht="15.75" x14ac:dyDescent="0.25">
      <c r="A2" s="27" t="s">
        <v>178</v>
      </c>
      <c r="B2" s="24"/>
      <c r="C2" s="24"/>
      <c r="D2" s="25"/>
      <c r="E2" s="25"/>
      <c r="F2" s="25"/>
      <c r="G2" s="25"/>
      <c r="H2" s="25"/>
      <c r="I2" s="25"/>
      <c r="J2" s="25"/>
    </row>
    <row r="3" spans="1:10" ht="15.75" x14ac:dyDescent="0.25">
      <c r="A3" s="27" t="s">
        <v>135</v>
      </c>
      <c r="B3" s="24"/>
      <c r="C3" s="24"/>
      <c r="D3" s="25"/>
      <c r="E3" s="25"/>
      <c r="F3" s="25"/>
      <c r="G3" s="25"/>
      <c r="H3" s="25"/>
      <c r="I3" s="25"/>
      <c r="J3" s="25"/>
    </row>
    <row r="4" spans="1:10" x14ac:dyDescent="0.25">
      <c r="A4" s="21" t="s">
        <v>182</v>
      </c>
      <c r="B4" s="62"/>
      <c r="C4" s="24"/>
      <c r="D4" s="25"/>
      <c r="E4" s="25"/>
      <c r="F4" s="25"/>
      <c r="G4" s="25"/>
      <c r="H4" s="25"/>
      <c r="I4" s="25"/>
      <c r="J4" s="25"/>
    </row>
    <row r="5" spans="1:10" x14ac:dyDescent="0.25">
      <c r="A5" s="24"/>
      <c r="B5" s="24"/>
      <c r="C5" s="24"/>
      <c r="D5" s="25"/>
      <c r="E5" s="25"/>
      <c r="F5" s="25"/>
      <c r="G5" s="25"/>
      <c r="H5" s="25"/>
      <c r="I5" s="25"/>
      <c r="J5" s="25"/>
    </row>
    <row r="6" spans="1:10" ht="28.5" x14ac:dyDescent="0.25">
      <c r="A6" s="67" t="s">
        <v>180</v>
      </c>
      <c r="B6" s="67"/>
      <c r="C6" s="67"/>
      <c r="D6" s="67"/>
      <c r="E6" s="67"/>
      <c r="F6" s="67"/>
      <c r="G6" s="67"/>
      <c r="H6" s="67"/>
      <c r="I6" s="67"/>
      <c r="J6" s="67"/>
    </row>
    <row r="8" spans="1:10" ht="36.4" customHeight="1" x14ac:dyDescent="0.25">
      <c r="A8" s="22"/>
      <c r="B8" s="22"/>
      <c r="C8" s="22"/>
      <c r="D8" s="22"/>
      <c r="E8" s="23"/>
      <c r="F8" s="23"/>
      <c r="G8" s="22"/>
      <c r="H8" s="22"/>
      <c r="I8" s="22"/>
      <c r="J8" s="22"/>
    </row>
    <row r="9" spans="1:10" ht="18.75" x14ac:dyDescent="0.25">
      <c r="A9" s="15" t="s">
        <v>59</v>
      </c>
    </row>
    <row r="10" spans="1:10" ht="18.75" x14ac:dyDescent="0.25">
      <c r="A10" s="15"/>
    </row>
    <row r="11" spans="1:10" ht="21.75" customHeight="1" x14ac:dyDescent="0.25">
      <c r="A11" s="64" t="s">
        <v>0</v>
      </c>
      <c r="B11" s="64" t="s">
        <v>1</v>
      </c>
      <c r="C11" s="64" t="s">
        <v>2</v>
      </c>
      <c r="D11" s="64" t="s">
        <v>3</v>
      </c>
      <c r="E11" s="66" t="s">
        <v>68</v>
      </c>
      <c r="F11" s="66"/>
      <c r="G11" s="64" t="s">
        <v>66</v>
      </c>
      <c r="H11" s="64" t="s">
        <v>67</v>
      </c>
      <c r="I11" s="64" t="s">
        <v>58</v>
      </c>
      <c r="J11" s="64" t="s">
        <v>4</v>
      </c>
    </row>
    <row r="12" spans="1:10" ht="36.4" customHeight="1" x14ac:dyDescent="0.25">
      <c r="A12" s="65"/>
      <c r="B12" s="65"/>
      <c r="C12" s="65"/>
      <c r="D12" s="65"/>
      <c r="E12" s="19" t="s">
        <v>64</v>
      </c>
      <c r="F12" s="19" t="s">
        <v>65</v>
      </c>
      <c r="G12" s="65"/>
      <c r="H12" s="65"/>
      <c r="I12" s="65"/>
      <c r="J12" s="65"/>
    </row>
    <row r="13" spans="1:10" ht="31.35" customHeight="1" x14ac:dyDescent="0.25">
      <c r="A13" s="3">
        <v>1</v>
      </c>
      <c r="B13" s="4">
        <v>733121</v>
      </c>
      <c r="C13" s="9" t="s">
        <v>5</v>
      </c>
      <c r="D13" s="18"/>
      <c r="E13" s="61">
        <v>13697000</v>
      </c>
      <c r="F13" s="18">
        <v>7171000</v>
      </c>
      <c r="G13" s="18"/>
      <c r="H13" s="18"/>
      <c r="I13" s="18"/>
      <c r="J13" s="18">
        <f>SUM(D13:I13)</f>
        <v>20868000</v>
      </c>
    </row>
    <row r="14" spans="1:10" ht="31.35" customHeight="1" x14ac:dyDescent="0.25">
      <c r="A14" s="3"/>
      <c r="B14" s="4">
        <v>733221</v>
      </c>
      <c r="C14" s="9" t="s">
        <v>96</v>
      </c>
      <c r="D14" s="18"/>
      <c r="E14" s="61"/>
      <c r="F14" s="18">
        <v>0</v>
      </c>
      <c r="G14" s="18"/>
      <c r="H14" s="18"/>
      <c r="I14" s="18"/>
      <c r="J14" s="18">
        <f t="shared" ref="J14:J20" si="0">SUM(D14:I14)</f>
        <v>0</v>
      </c>
    </row>
    <row r="15" spans="1:10" ht="31.35" customHeight="1" x14ac:dyDescent="0.25">
      <c r="A15" s="3">
        <v>2</v>
      </c>
      <c r="B15" s="4">
        <v>733221</v>
      </c>
      <c r="C15" s="9" t="s">
        <v>97</v>
      </c>
      <c r="D15" s="18"/>
      <c r="E15" s="57"/>
      <c r="F15" s="18"/>
      <c r="G15" s="18"/>
      <c r="H15" s="18"/>
      <c r="I15" s="18"/>
      <c r="J15" s="18">
        <f t="shared" si="0"/>
        <v>0</v>
      </c>
    </row>
    <row r="16" spans="1:10" ht="31.35" customHeight="1" x14ac:dyDescent="0.25">
      <c r="A16" s="3">
        <v>3</v>
      </c>
      <c r="B16" s="4">
        <v>742122</v>
      </c>
      <c r="C16" s="9" t="s">
        <v>78</v>
      </c>
      <c r="D16" s="18"/>
      <c r="E16" s="57"/>
      <c r="F16" s="18"/>
      <c r="G16" s="18">
        <v>859000</v>
      </c>
      <c r="H16" s="18"/>
      <c r="I16" s="18"/>
      <c r="J16" s="18">
        <f t="shared" si="0"/>
        <v>859000</v>
      </c>
    </row>
    <row r="17" spans="1:11" ht="31.5" customHeight="1" x14ac:dyDescent="0.25">
      <c r="A17" s="3">
        <v>4</v>
      </c>
      <c r="B17" s="4">
        <v>742378</v>
      </c>
      <c r="C17" s="9" t="s">
        <v>6</v>
      </c>
      <c r="D17" s="18"/>
      <c r="E17" s="57"/>
      <c r="F17" s="18"/>
      <c r="G17" s="18"/>
      <c r="H17" s="28">
        <v>4041000</v>
      </c>
      <c r="I17" s="18"/>
      <c r="J17" s="18">
        <f t="shared" si="0"/>
        <v>4041000</v>
      </c>
    </row>
    <row r="18" spans="1:11" ht="31.35" customHeight="1" x14ac:dyDescent="0.25">
      <c r="A18" s="3">
        <v>6</v>
      </c>
      <c r="B18" s="4">
        <v>745111</v>
      </c>
      <c r="C18" s="9" t="s">
        <v>136</v>
      </c>
      <c r="D18" s="18"/>
      <c r="E18" s="57"/>
      <c r="F18" s="18"/>
      <c r="G18" s="18"/>
      <c r="H18" s="18"/>
      <c r="I18" s="18"/>
      <c r="J18" s="18">
        <f t="shared" si="0"/>
        <v>0</v>
      </c>
    </row>
    <row r="19" spans="1:11" ht="18.75" customHeight="1" x14ac:dyDescent="0.25">
      <c r="A19" s="3">
        <v>7</v>
      </c>
      <c r="B19" s="4">
        <v>733158</v>
      </c>
      <c r="C19" s="9" t="s">
        <v>99</v>
      </c>
      <c r="D19" s="18"/>
      <c r="E19" s="57">
        <v>0</v>
      </c>
      <c r="F19" s="18"/>
      <c r="G19" s="18"/>
      <c r="H19" s="18"/>
      <c r="I19" s="18"/>
      <c r="J19" s="18">
        <f t="shared" si="0"/>
        <v>0</v>
      </c>
    </row>
    <row r="20" spans="1:11" ht="31.35" customHeight="1" x14ac:dyDescent="0.25">
      <c r="A20" s="3">
        <v>8</v>
      </c>
      <c r="B20" s="4">
        <v>791111</v>
      </c>
      <c r="C20" s="9" t="s">
        <v>98</v>
      </c>
      <c r="D20" s="18">
        <v>60640000</v>
      </c>
      <c r="E20" s="19"/>
      <c r="F20" s="18"/>
      <c r="G20" s="18"/>
      <c r="H20" s="18"/>
      <c r="I20" s="18"/>
      <c r="J20" s="18">
        <f t="shared" si="0"/>
        <v>60640000</v>
      </c>
    </row>
    <row r="21" spans="1:11" s="12" customFormat="1" ht="15.95" customHeight="1" x14ac:dyDescent="0.25">
      <c r="A21" s="5"/>
      <c r="B21" s="5"/>
      <c r="C21" s="4" t="s">
        <v>7</v>
      </c>
      <c r="D21" s="18">
        <v>60640000</v>
      </c>
      <c r="E21" s="18">
        <f>SUM(E13:E20)</f>
        <v>13697000</v>
      </c>
      <c r="F21" s="18">
        <f>SUM(F13:F20)</f>
        <v>7171000</v>
      </c>
      <c r="G21" s="18"/>
      <c r="H21" s="18">
        <f t="shared" ref="H21:I21" si="1">SUM(H13:H20)</f>
        <v>4041000</v>
      </c>
      <c r="I21" s="18">
        <f t="shared" si="1"/>
        <v>0</v>
      </c>
      <c r="J21" s="18">
        <f>SUM(J13:J20)</f>
        <v>86408000</v>
      </c>
      <c r="K21" s="36"/>
    </row>
    <row r="22" spans="1:11" s="12" customFormat="1" ht="15.95" customHeight="1" x14ac:dyDescent="0.25">
      <c r="A22" s="1"/>
      <c r="B22" s="1"/>
      <c r="C22" s="2"/>
      <c r="D22" s="13"/>
      <c r="E22" s="13"/>
      <c r="F22" s="13"/>
      <c r="G22" s="13"/>
      <c r="H22" s="14"/>
      <c r="I22" s="14"/>
      <c r="J22" s="13"/>
      <c r="K22" s="36"/>
    </row>
    <row r="23" spans="1:11" s="12" customFormat="1" ht="15.95" customHeight="1" x14ac:dyDescent="0.3">
      <c r="A23" s="16" t="s">
        <v>60</v>
      </c>
      <c r="B23" s="1"/>
      <c r="C23" s="2"/>
      <c r="D23" s="13"/>
      <c r="E23" s="13"/>
      <c r="F23" s="13"/>
      <c r="G23" s="13"/>
      <c r="H23" s="14"/>
      <c r="I23" s="14"/>
      <c r="J23" s="13"/>
      <c r="K23" s="36"/>
    </row>
    <row r="24" spans="1:11" s="12" customFormat="1" ht="15.95" customHeight="1" x14ac:dyDescent="0.3">
      <c r="A24" s="16"/>
      <c r="B24" s="15" t="s">
        <v>61</v>
      </c>
      <c r="C24" s="2"/>
      <c r="D24" s="13"/>
      <c r="E24" s="13"/>
      <c r="F24" s="13"/>
      <c r="G24" s="13"/>
      <c r="H24" s="14"/>
      <c r="I24" s="14"/>
      <c r="J24" s="13"/>
      <c r="K24" s="36"/>
    </row>
    <row r="25" spans="1:11" ht="21.75" customHeight="1" x14ac:dyDescent="0.25">
      <c r="A25" s="64" t="s">
        <v>0</v>
      </c>
      <c r="B25" s="64" t="s">
        <v>1</v>
      </c>
      <c r="C25" s="64" t="s">
        <v>2</v>
      </c>
      <c r="D25" s="64" t="s">
        <v>3</v>
      </c>
      <c r="E25" s="66" t="s">
        <v>68</v>
      </c>
      <c r="F25" s="66"/>
      <c r="G25" s="64" t="s">
        <v>66</v>
      </c>
      <c r="H25" s="64" t="s">
        <v>67</v>
      </c>
      <c r="I25" s="64" t="s">
        <v>58</v>
      </c>
      <c r="J25" s="64" t="s">
        <v>4</v>
      </c>
    </row>
    <row r="26" spans="1:11" ht="36.4" customHeight="1" x14ac:dyDescent="0.25">
      <c r="A26" s="65"/>
      <c r="B26" s="65"/>
      <c r="C26" s="65"/>
      <c r="D26" s="65"/>
      <c r="E26" s="19" t="s">
        <v>64</v>
      </c>
      <c r="F26" s="19" t="s">
        <v>65</v>
      </c>
      <c r="G26" s="65"/>
      <c r="H26" s="65"/>
      <c r="I26" s="65"/>
      <c r="J26" s="65"/>
    </row>
    <row r="27" spans="1:11" ht="13.9" customHeight="1" x14ac:dyDescent="0.25">
      <c r="A27" s="3">
        <v>1</v>
      </c>
      <c r="B27" s="7">
        <v>411100</v>
      </c>
      <c r="C27" s="7" t="s">
        <v>8</v>
      </c>
      <c r="D27" s="18"/>
      <c r="E27" s="18"/>
      <c r="F27" s="18"/>
      <c r="G27" s="18"/>
      <c r="H27" s="18"/>
      <c r="I27" s="18"/>
      <c r="J27" s="18">
        <f t="shared" ref="J27:J40" si="2">SUM(D27:I27)</f>
        <v>0</v>
      </c>
    </row>
    <row r="28" spans="1:11" ht="13.9" customHeight="1" x14ac:dyDescent="0.25">
      <c r="A28" s="3">
        <v>2</v>
      </c>
      <c r="B28" s="7">
        <v>411111</v>
      </c>
      <c r="C28" s="7" t="s">
        <v>84</v>
      </c>
      <c r="D28" s="18">
        <v>52658000</v>
      </c>
      <c r="E28" s="18"/>
      <c r="F28" s="18"/>
      <c r="G28" s="18"/>
      <c r="H28" s="18"/>
      <c r="I28" s="18"/>
      <c r="J28" s="18">
        <f t="shared" si="2"/>
        <v>52658000</v>
      </c>
    </row>
    <row r="29" spans="1:11" ht="13.9" customHeight="1" x14ac:dyDescent="0.25">
      <c r="A29" s="3"/>
      <c r="B29" s="7">
        <v>485119</v>
      </c>
      <c r="C29" s="7" t="s">
        <v>85</v>
      </c>
      <c r="D29" s="18">
        <v>1000</v>
      </c>
      <c r="E29" s="18"/>
      <c r="F29" s="18"/>
      <c r="G29" s="18"/>
      <c r="H29" s="18"/>
      <c r="I29" s="18"/>
      <c r="J29" s="18">
        <f t="shared" si="2"/>
        <v>1000</v>
      </c>
    </row>
    <row r="30" spans="1:11" ht="13.9" customHeight="1" x14ac:dyDescent="0.25">
      <c r="A30" s="3">
        <v>8</v>
      </c>
      <c r="B30" s="7">
        <v>411151</v>
      </c>
      <c r="C30" s="7" t="s">
        <v>85</v>
      </c>
      <c r="D30" s="28"/>
      <c r="E30" s="18"/>
      <c r="F30" s="18"/>
      <c r="G30" s="18"/>
      <c r="H30" s="18"/>
      <c r="I30" s="18"/>
      <c r="J30" s="18">
        <f t="shared" si="2"/>
        <v>0</v>
      </c>
    </row>
    <row r="31" spans="1:11" ht="27.4" customHeight="1" x14ac:dyDescent="0.25">
      <c r="A31" s="3">
        <v>9</v>
      </c>
      <c r="B31" s="7">
        <v>412100</v>
      </c>
      <c r="C31" s="8" t="s">
        <v>9</v>
      </c>
      <c r="D31" s="18">
        <v>5266000</v>
      </c>
      <c r="E31" s="19"/>
      <c r="F31" s="18"/>
      <c r="G31" s="18"/>
      <c r="H31" s="18"/>
      <c r="I31" s="18"/>
      <c r="J31" s="18">
        <f t="shared" si="2"/>
        <v>5266000</v>
      </c>
    </row>
    <row r="32" spans="1:11" ht="14.25" customHeight="1" x14ac:dyDescent="0.25">
      <c r="A32" s="3">
        <v>10</v>
      </c>
      <c r="B32" s="7">
        <v>412200</v>
      </c>
      <c r="C32" s="8" t="s">
        <v>86</v>
      </c>
      <c r="D32" s="18">
        <v>2712000</v>
      </c>
      <c r="E32" s="19"/>
      <c r="F32" s="18"/>
      <c r="G32" s="18"/>
      <c r="H32" s="18"/>
      <c r="I32" s="18"/>
      <c r="J32" s="18">
        <f t="shared" si="2"/>
        <v>2712000</v>
      </c>
    </row>
    <row r="33" spans="1:11" ht="15" customHeight="1" x14ac:dyDescent="0.25">
      <c r="A33" s="3">
        <v>11</v>
      </c>
      <c r="B33" s="7">
        <v>412300</v>
      </c>
      <c r="C33" s="8" t="s">
        <v>87</v>
      </c>
      <c r="D33" s="19"/>
      <c r="E33" s="19"/>
      <c r="F33" s="18"/>
      <c r="G33" s="18"/>
      <c r="H33" s="18"/>
      <c r="I33" s="18"/>
      <c r="J33" s="18">
        <f t="shared" si="2"/>
        <v>0</v>
      </c>
    </row>
    <row r="34" spans="1:11" ht="13.9" customHeight="1" x14ac:dyDescent="0.25">
      <c r="A34" s="3">
        <v>12</v>
      </c>
      <c r="B34" s="7">
        <v>413100</v>
      </c>
      <c r="C34" s="7" t="s">
        <v>10</v>
      </c>
      <c r="D34" s="18"/>
      <c r="E34" s="18">
        <v>570000</v>
      </c>
      <c r="F34" s="18"/>
      <c r="G34" s="18"/>
      <c r="H34" s="18"/>
      <c r="I34" s="18"/>
      <c r="J34" s="18">
        <f t="shared" si="2"/>
        <v>570000</v>
      </c>
    </row>
    <row r="35" spans="1:11" ht="25.5" customHeight="1" x14ac:dyDescent="0.25">
      <c r="A35" s="3">
        <v>13</v>
      </c>
      <c r="B35" s="7">
        <v>414100</v>
      </c>
      <c r="C35" s="8" t="s">
        <v>69</v>
      </c>
      <c r="D35" s="18"/>
      <c r="E35" s="18"/>
      <c r="F35" s="18"/>
      <c r="G35" s="18"/>
      <c r="H35" s="18"/>
      <c r="I35" s="18"/>
      <c r="J35" s="18">
        <f t="shared" si="2"/>
        <v>0</v>
      </c>
    </row>
    <row r="36" spans="1:11" ht="13.9" customHeight="1" x14ac:dyDescent="0.25">
      <c r="A36" s="3">
        <v>14</v>
      </c>
      <c r="B36" s="7">
        <v>414300</v>
      </c>
      <c r="C36" s="7" t="s">
        <v>11</v>
      </c>
      <c r="D36" s="18">
        <v>1000</v>
      </c>
      <c r="E36" s="28"/>
      <c r="F36" s="18"/>
      <c r="G36" s="18"/>
      <c r="H36" s="18"/>
      <c r="I36" s="18"/>
      <c r="J36" s="18">
        <f t="shared" si="2"/>
        <v>1000</v>
      </c>
    </row>
    <row r="37" spans="1:11" ht="19.899999999999999" customHeight="1" x14ac:dyDescent="0.25">
      <c r="A37" s="3">
        <v>15</v>
      </c>
      <c r="B37" s="7">
        <v>414400</v>
      </c>
      <c r="C37" s="7" t="s">
        <v>12</v>
      </c>
      <c r="D37" s="28"/>
      <c r="E37" s="28">
        <v>238000</v>
      </c>
      <c r="F37" s="18"/>
      <c r="G37" s="18"/>
      <c r="H37" s="18"/>
      <c r="I37" s="18"/>
      <c r="J37" s="18">
        <f t="shared" si="2"/>
        <v>238000</v>
      </c>
    </row>
    <row r="38" spans="1:11" ht="13.9" customHeight="1" x14ac:dyDescent="0.25">
      <c r="A38" s="3">
        <v>16</v>
      </c>
      <c r="B38" s="7">
        <v>416100</v>
      </c>
      <c r="C38" s="7" t="s">
        <v>13</v>
      </c>
      <c r="D38" s="18"/>
      <c r="E38" s="28">
        <v>570000</v>
      </c>
      <c r="F38" s="18"/>
      <c r="G38" s="18"/>
      <c r="H38" s="18"/>
      <c r="I38" s="18"/>
      <c r="J38" s="18">
        <f t="shared" si="2"/>
        <v>570000</v>
      </c>
    </row>
    <row r="39" spans="1:11" s="12" customFormat="1" ht="13.9" customHeight="1" x14ac:dyDescent="0.25">
      <c r="A39" s="6"/>
      <c r="B39" s="6"/>
      <c r="C39" s="7" t="s">
        <v>14</v>
      </c>
      <c r="D39" s="18">
        <v>60640000</v>
      </c>
      <c r="E39" s="18">
        <f t="shared" ref="E39:I39" si="3">SUM(E27:E38)</f>
        <v>1378000</v>
      </c>
      <c r="F39" s="18">
        <f t="shared" si="3"/>
        <v>0</v>
      </c>
      <c r="G39" s="18">
        <f t="shared" si="3"/>
        <v>0</v>
      </c>
      <c r="H39" s="18">
        <f t="shared" si="3"/>
        <v>0</v>
      </c>
      <c r="I39" s="18">
        <f t="shared" si="3"/>
        <v>0</v>
      </c>
      <c r="J39" s="18">
        <f t="shared" si="2"/>
        <v>62018000</v>
      </c>
      <c r="K39" s="36"/>
    </row>
    <row r="40" spans="1:11" s="12" customFormat="1" ht="13.9" customHeight="1" x14ac:dyDescent="0.25">
      <c r="A40" s="1"/>
      <c r="B40" s="1"/>
      <c r="C40" s="20"/>
      <c r="D40" s="13"/>
      <c r="E40" s="13"/>
      <c r="F40" s="13"/>
      <c r="G40" s="13"/>
      <c r="H40" s="14"/>
      <c r="I40" s="14"/>
      <c r="J40" s="18">
        <f t="shared" si="2"/>
        <v>0</v>
      </c>
      <c r="K40" s="36"/>
    </row>
    <row r="41" spans="1:11" s="12" customFormat="1" ht="13.9" customHeight="1" x14ac:dyDescent="0.25">
      <c r="A41" s="1"/>
      <c r="B41" s="15" t="s">
        <v>62</v>
      </c>
      <c r="C41" s="20"/>
      <c r="D41" s="13"/>
      <c r="E41" s="13"/>
      <c r="F41" s="13"/>
      <c r="G41" s="13"/>
      <c r="H41" s="14"/>
      <c r="I41" s="14"/>
      <c r="J41" s="13"/>
      <c r="K41" s="36"/>
    </row>
    <row r="42" spans="1:11" ht="21.75" customHeight="1" x14ac:dyDescent="0.25">
      <c r="A42" s="68" t="s">
        <v>0</v>
      </c>
      <c r="B42" s="68" t="s">
        <v>1</v>
      </c>
      <c r="C42" s="68" t="s">
        <v>2</v>
      </c>
      <c r="D42" s="64" t="s">
        <v>3</v>
      </c>
      <c r="E42" s="66" t="s">
        <v>68</v>
      </c>
      <c r="F42" s="66"/>
      <c r="G42" s="64" t="s">
        <v>66</v>
      </c>
      <c r="H42" s="64" t="s">
        <v>67</v>
      </c>
      <c r="I42" s="64" t="s">
        <v>58</v>
      </c>
      <c r="J42" s="64" t="s">
        <v>4</v>
      </c>
    </row>
    <row r="43" spans="1:11" ht="36.4" customHeight="1" x14ac:dyDescent="0.25">
      <c r="A43" s="69"/>
      <c r="B43" s="69"/>
      <c r="C43" s="69"/>
      <c r="D43" s="65"/>
      <c r="E43" s="19" t="s">
        <v>64</v>
      </c>
      <c r="F43" s="19" t="s">
        <v>65</v>
      </c>
      <c r="G43" s="65"/>
      <c r="H43" s="65"/>
      <c r="I43" s="65"/>
      <c r="J43" s="65"/>
    </row>
    <row r="44" spans="1:11" s="42" customFormat="1" ht="15" customHeight="1" x14ac:dyDescent="0.25">
      <c r="A44" s="37">
        <v>17</v>
      </c>
      <c r="B44" s="38">
        <v>421100</v>
      </c>
      <c r="C44" s="39" t="s">
        <v>105</v>
      </c>
      <c r="D44" s="40"/>
      <c r="E44" s="40">
        <f ca="1">E44:E85</f>
        <v>0</v>
      </c>
      <c r="F44" s="40"/>
      <c r="G44" s="40"/>
      <c r="H44" s="40"/>
      <c r="I44" s="40"/>
      <c r="J44" s="40">
        <f t="shared" ref="J44:J99" ca="1" si="4">SUM(D44:I44)</f>
        <v>0</v>
      </c>
      <c r="K44" s="41"/>
    </row>
    <row r="45" spans="1:11" s="44" customFormat="1" ht="15.95" customHeight="1" x14ac:dyDescent="0.25">
      <c r="A45" s="37"/>
      <c r="B45" s="37">
        <v>421111</v>
      </c>
      <c r="C45" s="37" t="s">
        <v>15</v>
      </c>
      <c r="D45" s="40"/>
      <c r="E45" s="40"/>
      <c r="F45" s="40"/>
      <c r="G45" s="40"/>
      <c r="H45" s="40"/>
      <c r="I45" s="40"/>
      <c r="J45" s="40">
        <f t="shared" si="4"/>
        <v>0</v>
      </c>
      <c r="K45" s="43"/>
    </row>
    <row r="46" spans="1:11" s="44" customFormat="1" ht="15.95" customHeight="1" x14ac:dyDescent="0.25">
      <c r="A46" s="37">
        <v>18</v>
      </c>
      <c r="B46" s="38">
        <v>421200</v>
      </c>
      <c r="C46" s="38" t="s">
        <v>16</v>
      </c>
      <c r="D46" s="40"/>
      <c r="E46" s="40"/>
      <c r="F46" s="40"/>
      <c r="G46" s="40"/>
      <c r="H46" s="40"/>
      <c r="I46" s="40"/>
      <c r="J46" s="40">
        <f t="shared" si="4"/>
        <v>0</v>
      </c>
      <c r="K46" s="43"/>
    </row>
    <row r="47" spans="1:11" s="44" customFormat="1" ht="15.95" customHeight="1" x14ac:dyDescent="0.25">
      <c r="A47" s="37"/>
      <c r="B47" s="37">
        <v>421211</v>
      </c>
      <c r="C47" s="37" t="s">
        <v>17</v>
      </c>
      <c r="D47" s="40"/>
      <c r="E47" s="45">
        <v>150000</v>
      </c>
      <c r="F47" s="40">
        <v>1255000</v>
      </c>
      <c r="G47" s="40"/>
      <c r="H47" s="40"/>
      <c r="I47" s="40"/>
      <c r="J47" s="40">
        <f t="shared" si="4"/>
        <v>1405000</v>
      </c>
      <c r="K47" s="46"/>
    </row>
    <row r="48" spans="1:11" s="44" customFormat="1" ht="15.95" customHeight="1" x14ac:dyDescent="0.25">
      <c r="A48" s="37"/>
      <c r="B48" s="37">
        <v>421225</v>
      </c>
      <c r="C48" s="37" t="s">
        <v>70</v>
      </c>
      <c r="D48" s="40"/>
      <c r="E48" s="40">
        <v>5500000</v>
      </c>
      <c r="F48" s="40"/>
      <c r="G48" s="40"/>
      <c r="H48" s="40"/>
      <c r="I48" s="40"/>
      <c r="J48" s="40">
        <f t="shared" si="4"/>
        <v>5500000</v>
      </c>
      <c r="K48" s="46"/>
    </row>
    <row r="49" spans="1:13" s="44" customFormat="1" ht="15.75" customHeight="1" x14ac:dyDescent="0.25">
      <c r="A49" s="37">
        <v>19</v>
      </c>
      <c r="B49" s="38">
        <v>421300</v>
      </c>
      <c r="C49" s="38" t="s">
        <v>18</v>
      </c>
      <c r="D49" s="40"/>
      <c r="E49" s="40"/>
      <c r="F49" s="40"/>
      <c r="G49" s="40"/>
      <c r="H49" s="40"/>
      <c r="I49" s="40"/>
      <c r="J49" s="40">
        <f t="shared" si="4"/>
        <v>0</v>
      </c>
      <c r="K49" s="46"/>
    </row>
    <row r="50" spans="1:13" s="44" customFormat="1" ht="15.75" customHeight="1" x14ac:dyDescent="0.25">
      <c r="A50" s="37"/>
      <c r="B50" s="37">
        <v>421311</v>
      </c>
      <c r="C50" s="37" t="s">
        <v>139</v>
      </c>
      <c r="D50" s="40"/>
      <c r="E50" s="45">
        <v>326000</v>
      </c>
      <c r="F50" s="40"/>
      <c r="G50" s="40"/>
      <c r="H50" s="40"/>
      <c r="I50" s="40"/>
      <c r="J50" s="40">
        <f t="shared" si="4"/>
        <v>326000</v>
      </c>
      <c r="K50" s="46"/>
    </row>
    <row r="51" spans="1:13" s="44" customFormat="1" ht="15.95" customHeight="1" x14ac:dyDescent="0.25">
      <c r="A51" s="37"/>
      <c r="B51" s="37">
        <v>421321</v>
      </c>
      <c r="C51" s="37" t="s">
        <v>19</v>
      </c>
      <c r="D51" s="40"/>
      <c r="E51" s="40"/>
      <c r="F51" s="45">
        <v>50000</v>
      </c>
      <c r="G51" s="40">
        <v>86000</v>
      </c>
      <c r="H51" s="40"/>
      <c r="I51" s="40"/>
      <c r="J51" s="40">
        <f t="shared" si="4"/>
        <v>136000</v>
      </c>
      <c r="K51" s="46"/>
    </row>
    <row r="52" spans="1:13" s="44" customFormat="1" ht="15.95" customHeight="1" x14ac:dyDescent="0.25">
      <c r="A52" s="37"/>
      <c r="B52" s="37">
        <v>421323</v>
      </c>
      <c r="C52" s="37" t="s">
        <v>156</v>
      </c>
      <c r="D52" s="40"/>
      <c r="E52" s="40"/>
      <c r="F52" s="40">
        <v>190000</v>
      </c>
      <c r="G52" s="40"/>
      <c r="H52" s="40"/>
      <c r="I52" s="40"/>
      <c r="J52" s="40">
        <f t="shared" si="4"/>
        <v>190000</v>
      </c>
      <c r="K52" s="46"/>
    </row>
    <row r="53" spans="1:13" s="44" customFormat="1" ht="15.95" customHeight="1" x14ac:dyDescent="0.25">
      <c r="A53" s="37"/>
      <c r="B53" s="37">
        <v>421324</v>
      </c>
      <c r="C53" s="37" t="s">
        <v>179</v>
      </c>
      <c r="D53" s="40"/>
      <c r="E53" s="40">
        <v>800000</v>
      </c>
      <c r="F53" s="40"/>
      <c r="G53" s="40"/>
      <c r="H53" s="40"/>
      <c r="I53" s="40"/>
      <c r="J53" s="40"/>
      <c r="K53" s="46"/>
    </row>
    <row r="54" spans="1:13" s="44" customFormat="1" ht="15.95" customHeight="1" x14ac:dyDescent="0.25">
      <c r="A54" s="37"/>
      <c r="B54" s="37">
        <v>421325</v>
      </c>
      <c r="C54" s="37" t="s">
        <v>137</v>
      </c>
      <c r="D54" s="40"/>
      <c r="E54" s="40">
        <v>800000</v>
      </c>
      <c r="F54" s="40"/>
      <c r="G54" s="40"/>
      <c r="H54" s="40"/>
      <c r="I54" s="40"/>
      <c r="J54" s="40">
        <f t="shared" si="4"/>
        <v>800000</v>
      </c>
      <c r="K54" s="46"/>
    </row>
    <row r="55" spans="1:13" s="44" customFormat="1" ht="15.75" customHeight="1" x14ac:dyDescent="0.25">
      <c r="A55" s="37">
        <v>20</v>
      </c>
      <c r="B55" s="38">
        <v>421400</v>
      </c>
      <c r="C55" s="38" t="s">
        <v>20</v>
      </c>
      <c r="D55" s="40"/>
      <c r="E55" s="40"/>
      <c r="F55" s="40"/>
      <c r="G55" s="40"/>
      <c r="H55" s="40"/>
      <c r="I55" s="40"/>
      <c r="J55" s="40">
        <f t="shared" si="4"/>
        <v>0</v>
      </c>
      <c r="K55" s="46"/>
    </row>
    <row r="56" spans="1:13" s="44" customFormat="1" ht="15.95" customHeight="1" x14ac:dyDescent="0.25">
      <c r="A56" s="37"/>
      <c r="B56" s="37">
        <v>421411</v>
      </c>
      <c r="C56" s="37" t="s">
        <v>21</v>
      </c>
      <c r="D56" s="40"/>
      <c r="E56" s="40"/>
      <c r="F56" s="40">
        <v>112000</v>
      </c>
      <c r="G56" s="40">
        <v>48000</v>
      </c>
      <c r="H56" s="40"/>
      <c r="I56" s="40"/>
      <c r="J56" s="40">
        <f t="shared" si="4"/>
        <v>160000</v>
      </c>
      <c r="K56" s="46"/>
      <c r="M56" s="44" t="s">
        <v>106</v>
      </c>
    </row>
    <row r="57" spans="1:13" s="44" customFormat="1" ht="15.95" customHeight="1" x14ac:dyDescent="0.25">
      <c r="A57" s="37"/>
      <c r="B57" s="37">
        <v>421412</v>
      </c>
      <c r="C57" s="37" t="s">
        <v>88</v>
      </c>
      <c r="D57" s="40"/>
      <c r="E57" s="40"/>
      <c r="F57" s="40"/>
      <c r="G57" s="40"/>
      <c r="H57" s="40"/>
      <c r="I57" s="40"/>
      <c r="J57" s="40">
        <f t="shared" si="4"/>
        <v>0</v>
      </c>
      <c r="K57" s="46"/>
    </row>
    <row r="58" spans="1:13" s="44" customFormat="1" ht="15.95" customHeight="1" x14ac:dyDescent="0.25">
      <c r="A58" s="37"/>
      <c r="B58" s="37">
        <v>421414</v>
      </c>
      <c r="C58" s="37" t="s">
        <v>22</v>
      </c>
      <c r="D58" s="40"/>
      <c r="E58" s="40"/>
      <c r="F58" s="40"/>
      <c r="G58" s="40"/>
      <c r="H58" s="40"/>
      <c r="I58" s="40"/>
      <c r="J58" s="40">
        <f t="shared" si="4"/>
        <v>0</v>
      </c>
      <c r="K58" s="46"/>
    </row>
    <row r="59" spans="1:13" s="44" customFormat="1" ht="15.95" customHeight="1" x14ac:dyDescent="0.25">
      <c r="A59" s="37"/>
      <c r="B59" s="37">
        <v>411421</v>
      </c>
      <c r="C59" s="37" t="s">
        <v>23</v>
      </c>
      <c r="D59" s="40"/>
      <c r="E59" s="40"/>
      <c r="F59" s="40"/>
      <c r="G59" s="40"/>
      <c r="H59" s="40"/>
      <c r="I59" s="40"/>
      <c r="J59" s="40">
        <f t="shared" si="4"/>
        <v>0</v>
      </c>
      <c r="K59" s="46"/>
    </row>
    <row r="60" spans="1:13" s="44" customFormat="1" ht="15.95" customHeight="1" x14ac:dyDescent="0.25">
      <c r="A60" s="37">
        <v>21</v>
      </c>
      <c r="B60" s="38">
        <v>421500</v>
      </c>
      <c r="C60" s="38" t="s">
        <v>71</v>
      </c>
      <c r="D60" s="40"/>
      <c r="E60" s="40"/>
      <c r="F60" s="40"/>
      <c r="G60" s="40"/>
      <c r="H60" s="40"/>
      <c r="I60" s="40"/>
      <c r="J60" s="40">
        <f t="shared" si="4"/>
        <v>0</v>
      </c>
      <c r="K60" s="46"/>
    </row>
    <row r="61" spans="1:13" s="44" customFormat="1" ht="15.95" customHeight="1" x14ac:dyDescent="0.25">
      <c r="A61" s="37"/>
      <c r="B61" s="37">
        <v>421521</v>
      </c>
      <c r="C61" s="37" t="s">
        <v>72</v>
      </c>
      <c r="D61" s="40"/>
      <c r="E61" s="40"/>
      <c r="F61" s="40">
        <v>81000</v>
      </c>
      <c r="G61" s="40">
        <v>67000</v>
      </c>
      <c r="H61" s="40"/>
      <c r="I61" s="40"/>
      <c r="J61" s="40">
        <f t="shared" si="4"/>
        <v>148000</v>
      </c>
      <c r="K61" s="46"/>
    </row>
    <row r="62" spans="1:13" s="44" customFormat="1" ht="15.95" customHeight="1" x14ac:dyDescent="0.25">
      <c r="A62" s="37"/>
      <c r="B62" s="38">
        <v>421600</v>
      </c>
      <c r="C62" s="38" t="s">
        <v>114</v>
      </c>
      <c r="D62" s="40"/>
      <c r="E62" s="40"/>
      <c r="F62" s="40"/>
      <c r="G62" s="40"/>
      <c r="H62" s="40"/>
      <c r="I62" s="40"/>
      <c r="J62" s="40">
        <v>0</v>
      </c>
      <c r="K62" s="46"/>
    </row>
    <row r="63" spans="1:13" s="44" customFormat="1" ht="15.95" customHeight="1" x14ac:dyDescent="0.25">
      <c r="A63" s="37"/>
      <c r="B63" s="37">
        <v>421626</v>
      </c>
      <c r="C63" s="37" t="s">
        <v>113</v>
      </c>
      <c r="D63" s="40"/>
      <c r="E63" s="40"/>
      <c r="F63" s="40"/>
      <c r="G63" s="45"/>
      <c r="H63" s="40"/>
      <c r="I63" s="40"/>
      <c r="J63" s="40">
        <f>SUM(G63:I63)</f>
        <v>0</v>
      </c>
      <c r="K63" s="46"/>
    </row>
    <row r="64" spans="1:13" s="44" customFormat="1" ht="15.95" customHeight="1" x14ac:dyDescent="0.25">
      <c r="A64" s="37">
        <v>22</v>
      </c>
      <c r="B64" s="38">
        <v>422000</v>
      </c>
      <c r="C64" s="38" t="s">
        <v>24</v>
      </c>
      <c r="D64" s="40"/>
      <c r="E64" s="40"/>
      <c r="F64" s="40"/>
      <c r="G64" s="40"/>
      <c r="H64" s="40"/>
      <c r="I64" s="40"/>
      <c r="J64" s="40">
        <f t="shared" si="4"/>
        <v>0</v>
      </c>
      <c r="K64" s="46"/>
    </row>
    <row r="65" spans="1:11" s="44" customFormat="1" ht="15.95" customHeight="1" x14ac:dyDescent="0.25">
      <c r="A65" s="37"/>
      <c r="B65" s="37">
        <v>422111</v>
      </c>
      <c r="C65" s="37" t="s">
        <v>138</v>
      </c>
      <c r="D65" s="40"/>
      <c r="E65" s="40"/>
      <c r="F65" s="40">
        <v>60000</v>
      </c>
      <c r="G65" s="40"/>
      <c r="H65" s="40"/>
      <c r="I65" s="40"/>
      <c r="J65" s="40">
        <f t="shared" si="4"/>
        <v>60000</v>
      </c>
      <c r="K65" s="46"/>
    </row>
    <row r="66" spans="1:11" s="44" customFormat="1" ht="15.95" customHeight="1" x14ac:dyDescent="0.25">
      <c r="A66" s="37"/>
      <c r="B66" s="37">
        <v>422131</v>
      </c>
      <c r="C66" s="37" t="s">
        <v>25</v>
      </c>
      <c r="D66" s="40"/>
      <c r="E66" s="40"/>
      <c r="F66" s="40"/>
      <c r="G66" s="40"/>
      <c r="H66" s="40"/>
      <c r="I66" s="40"/>
      <c r="J66" s="40">
        <f t="shared" si="4"/>
        <v>0</v>
      </c>
      <c r="K66" s="46"/>
    </row>
    <row r="67" spans="1:11" s="44" customFormat="1" ht="15.75" customHeight="1" x14ac:dyDescent="0.25">
      <c r="A67" s="37"/>
      <c r="B67" s="37">
        <v>422392</v>
      </c>
      <c r="C67" s="37" t="s">
        <v>73</v>
      </c>
      <c r="D67" s="40"/>
      <c r="E67" s="40"/>
      <c r="F67" s="40"/>
      <c r="G67" s="40"/>
      <c r="H67" s="40"/>
      <c r="I67" s="40"/>
      <c r="J67" s="40">
        <f t="shared" si="4"/>
        <v>0</v>
      </c>
      <c r="K67" s="46"/>
    </row>
    <row r="68" spans="1:11" s="44" customFormat="1" ht="15.75" customHeight="1" x14ac:dyDescent="0.25">
      <c r="A68" s="37"/>
      <c r="B68" s="37">
        <v>422412</v>
      </c>
      <c r="C68" s="37" t="s">
        <v>26</v>
      </c>
      <c r="D68" s="40"/>
      <c r="E68" s="40"/>
      <c r="F68" s="40">
        <v>60000</v>
      </c>
      <c r="G68" s="40"/>
      <c r="H68" s="40"/>
      <c r="I68" s="40"/>
      <c r="J68" s="40">
        <f t="shared" si="4"/>
        <v>60000</v>
      </c>
      <c r="K68" s="46"/>
    </row>
    <row r="69" spans="1:11" s="44" customFormat="1" ht="15.95" customHeight="1" x14ac:dyDescent="0.25">
      <c r="A69" s="37"/>
      <c r="B69" s="37">
        <v>422412</v>
      </c>
      <c r="C69" s="37" t="s">
        <v>26</v>
      </c>
      <c r="D69" s="40"/>
      <c r="E69" s="40"/>
      <c r="F69" s="40"/>
      <c r="G69" s="40"/>
      <c r="H69" s="40"/>
      <c r="I69" s="40"/>
      <c r="J69" s="40">
        <f t="shared" si="4"/>
        <v>0</v>
      </c>
      <c r="K69" s="46"/>
    </row>
    <row r="70" spans="1:11" s="44" customFormat="1" ht="15.95" customHeight="1" x14ac:dyDescent="0.25">
      <c r="A70" s="37"/>
      <c r="B70" s="38">
        <v>423100</v>
      </c>
      <c r="C70" s="38" t="s">
        <v>150</v>
      </c>
      <c r="D70" s="40"/>
      <c r="E70" s="40"/>
      <c r="F70" s="40"/>
      <c r="G70" s="40"/>
      <c r="H70" s="40"/>
      <c r="I70" s="40"/>
      <c r="J70" s="40">
        <f t="shared" si="4"/>
        <v>0</v>
      </c>
      <c r="K70" s="46"/>
    </row>
    <row r="71" spans="1:11" s="44" customFormat="1" ht="15.95" customHeight="1" x14ac:dyDescent="0.25">
      <c r="A71" s="37"/>
      <c r="B71" s="38">
        <v>423100</v>
      </c>
      <c r="C71" s="37" t="s">
        <v>157</v>
      </c>
      <c r="D71" s="40"/>
      <c r="E71" s="40"/>
      <c r="F71" s="40"/>
      <c r="G71" s="40"/>
      <c r="H71" s="40"/>
      <c r="I71" s="40"/>
      <c r="J71" s="40"/>
      <c r="K71" s="46"/>
    </row>
    <row r="72" spans="1:11" s="44" customFormat="1" ht="15.95" customHeight="1" x14ac:dyDescent="0.25">
      <c r="A72" s="37"/>
      <c r="B72" s="37">
        <v>423191</v>
      </c>
      <c r="C72" s="37" t="s">
        <v>158</v>
      </c>
      <c r="D72" s="40"/>
      <c r="E72" s="40"/>
      <c r="F72" s="40">
        <v>304000</v>
      </c>
      <c r="G72" s="40">
        <v>76000</v>
      </c>
      <c r="H72" s="40"/>
      <c r="I72" s="40"/>
      <c r="J72" s="40">
        <f t="shared" si="4"/>
        <v>380000</v>
      </c>
      <c r="K72" s="46"/>
    </row>
    <row r="73" spans="1:11" s="44" customFormat="1" ht="15.95" customHeight="1" x14ac:dyDescent="0.25">
      <c r="A73" s="37">
        <v>23</v>
      </c>
      <c r="B73" s="38">
        <v>423200</v>
      </c>
      <c r="C73" s="38" t="s">
        <v>27</v>
      </c>
      <c r="D73" s="40"/>
      <c r="E73" s="40"/>
      <c r="F73" s="40"/>
      <c r="G73" s="40"/>
      <c r="H73" s="40"/>
      <c r="I73" s="40"/>
      <c r="J73" s="40">
        <f t="shared" si="4"/>
        <v>0</v>
      </c>
      <c r="K73" s="46"/>
    </row>
    <row r="74" spans="1:11" s="44" customFormat="1" ht="15.95" customHeight="1" x14ac:dyDescent="0.25">
      <c r="A74" s="37"/>
      <c r="B74" s="37">
        <v>423211</v>
      </c>
      <c r="C74" s="37" t="s">
        <v>159</v>
      </c>
      <c r="D74" s="40"/>
      <c r="E74" s="40"/>
      <c r="F74" s="40"/>
      <c r="G74" s="45"/>
      <c r="H74" s="40"/>
      <c r="I74" s="40"/>
      <c r="J74" s="40">
        <f t="shared" si="4"/>
        <v>0</v>
      </c>
      <c r="K74" s="46"/>
    </row>
    <row r="75" spans="1:11" s="44" customFormat="1" ht="15.95" customHeight="1" x14ac:dyDescent="0.25">
      <c r="A75" s="37"/>
      <c r="B75" s="37">
        <v>423211</v>
      </c>
      <c r="C75" s="37" t="s">
        <v>160</v>
      </c>
      <c r="D75" s="40"/>
      <c r="E75" s="40"/>
      <c r="F75" s="40">
        <v>402000</v>
      </c>
      <c r="G75" s="45">
        <v>114000</v>
      </c>
      <c r="H75" s="40"/>
      <c r="I75" s="40"/>
      <c r="J75" s="40">
        <f t="shared" si="4"/>
        <v>516000</v>
      </c>
      <c r="K75" s="46"/>
    </row>
    <row r="76" spans="1:11" s="44" customFormat="1" ht="15.95" customHeight="1" x14ac:dyDescent="0.25">
      <c r="A76" s="37">
        <v>24</v>
      </c>
      <c r="B76" s="38">
        <v>423300</v>
      </c>
      <c r="C76" s="39" t="s">
        <v>140</v>
      </c>
      <c r="D76" s="40"/>
      <c r="E76" s="40"/>
      <c r="F76" s="40"/>
      <c r="G76" s="40"/>
      <c r="H76" s="40"/>
      <c r="I76" s="40"/>
      <c r="J76" s="40">
        <f t="shared" si="4"/>
        <v>0</v>
      </c>
      <c r="K76" s="46"/>
    </row>
    <row r="77" spans="1:11" s="44" customFormat="1" ht="15.95" customHeight="1" x14ac:dyDescent="0.25">
      <c r="A77" s="37"/>
      <c r="B77" s="37">
        <v>423321</v>
      </c>
      <c r="C77" s="37" t="s">
        <v>28</v>
      </c>
      <c r="D77" s="40"/>
      <c r="E77" s="40"/>
      <c r="F77" s="40">
        <v>173000</v>
      </c>
      <c r="G77" s="40"/>
      <c r="H77" s="40"/>
      <c r="I77" s="40"/>
      <c r="J77" s="40">
        <f t="shared" si="4"/>
        <v>173000</v>
      </c>
      <c r="K77" s="46"/>
    </row>
    <row r="78" spans="1:11" s="44" customFormat="1" ht="14.25" customHeight="1" x14ac:dyDescent="0.25">
      <c r="A78" s="37"/>
      <c r="B78" s="37">
        <v>423391</v>
      </c>
      <c r="C78" s="37" t="s">
        <v>29</v>
      </c>
      <c r="D78" s="40"/>
      <c r="E78" s="40"/>
      <c r="F78" s="40">
        <v>50000</v>
      </c>
      <c r="G78" s="40"/>
      <c r="H78" s="40"/>
      <c r="I78" s="40"/>
      <c r="J78" s="40">
        <f t="shared" si="4"/>
        <v>50000</v>
      </c>
      <c r="K78" s="46"/>
    </row>
    <row r="79" spans="1:11" s="44" customFormat="1" ht="14.25" customHeight="1" x14ac:dyDescent="0.25">
      <c r="A79" s="37"/>
      <c r="B79" s="37">
        <v>423321</v>
      </c>
      <c r="C79" s="37" t="s">
        <v>28</v>
      </c>
      <c r="D79" s="40"/>
      <c r="E79" s="40"/>
      <c r="F79" s="40"/>
      <c r="G79" s="40"/>
      <c r="H79" s="40"/>
      <c r="I79" s="40"/>
      <c r="J79" s="40">
        <f t="shared" si="4"/>
        <v>0</v>
      </c>
      <c r="K79" s="46"/>
    </row>
    <row r="80" spans="1:11" s="44" customFormat="1" ht="15.95" customHeight="1" x14ac:dyDescent="0.25">
      <c r="A80" s="37">
        <v>25</v>
      </c>
      <c r="B80" s="38">
        <v>423400</v>
      </c>
      <c r="C80" s="38" t="s">
        <v>30</v>
      </c>
      <c r="D80" s="40"/>
      <c r="E80" s="40"/>
      <c r="F80" s="40"/>
      <c r="G80" s="40"/>
      <c r="H80" s="40"/>
      <c r="I80" s="40"/>
      <c r="J80" s="40">
        <f t="shared" si="4"/>
        <v>0</v>
      </c>
      <c r="K80" s="46"/>
    </row>
    <row r="81" spans="1:11" s="44" customFormat="1" ht="15.95" customHeight="1" x14ac:dyDescent="0.25">
      <c r="A81" s="37"/>
      <c r="B81" s="37">
        <v>423419</v>
      </c>
      <c r="C81" s="37" t="s">
        <v>161</v>
      </c>
      <c r="D81" s="40"/>
      <c r="E81" s="40"/>
      <c r="F81" s="40">
        <v>60000</v>
      </c>
      <c r="G81" s="45"/>
      <c r="H81" s="40"/>
      <c r="I81" s="40"/>
      <c r="J81" s="40">
        <f t="shared" si="4"/>
        <v>60000</v>
      </c>
      <c r="K81" s="46"/>
    </row>
    <row r="82" spans="1:11" s="44" customFormat="1" ht="15.95" customHeight="1" x14ac:dyDescent="0.25">
      <c r="A82" s="37"/>
      <c r="B82" s="37">
        <v>423432</v>
      </c>
      <c r="C82" s="37" t="s">
        <v>31</v>
      </c>
      <c r="D82" s="40"/>
      <c r="E82" s="40"/>
      <c r="F82" s="40">
        <v>51000</v>
      </c>
      <c r="G82" s="40"/>
      <c r="H82" s="40"/>
      <c r="I82" s="40"/>
      <c r="J82" s="40">
        <f t="shared" si="4"/>
        <v>51000</v>
      </c>
      <c r="K82" s="46"/>
    </row>
    <row r="83" spans="1:11" s="44" customFormat="1" ht="15.95" customHeight="1" x14ac:dyDescent="0.25">
      <c r="A83" s="37">
        <v>26</v>
      </c>
      <c r="B83" s="38">
        <v>423500</v>
      </c>
      <c r="C83" s="38" t="s">
        <v>32</v>
      </c>
      <c r="D83" s="40"/>
      <c r="E83" s="40"/>
      <c r="F83" s="40"/>
      <c r="G83" s="40"/>
      <c r="H83" s="40"/>
      <c r="I83" s="40"/>
      <c r="J83" s="40">
        <f t="shared" si="4"/>
        <v>0</v>
      </c>
      <c r="K83" s="46"/>
    </row>
    <row r="84" spans="1:11" s="44" customFormat="1" ht="15.95" customHeight="1" x14ac:dyDescent="0.25">
      <c r="A84" s="37"/>
      <c r="B84" s="37">
        <v>423539</v>
      </c>
      <c r="C84" s="37" t="s">
        <v>74</v>
      </c>
      <c r="D84" s="40"/>
      <c r="E84" s="40"/>
      <c r="F84" s="45"/>
      <c r="G84" s="40"/>
      <c r="H84" s="40"/>
      <c r="I84" s="40"/>
      <c r="J84" s="40">
        <f t="shared" si="4"/>
        <v>0</v>
      </c>
      <c r="K84" s="46"/>
    </row>
    <row r="85" spans="1:11" s="44" customFormat="1" ht="15.95" customHeight="1" x14ac:dyDescent="0.25">
      <c r="A85" s="37"/>
      <c r="B85" s="37">
        <v>423599</v>
      </c>
      <c r="C85" s="37" t="s">
        <v>162</v>
      </c>
      <c r="D85" s="40"/>
      <c r="E85" s="45"/>
      <c r="F85" s="45">
        <v>570000</v>
      </c>
      <c r="G85" s="40">
        <v>86000</v>
      </c>
      <c r="H85" s="40"/>
      <c r="I85" s="40"/>
      <c r="J85" s="40">
        <f t="shared" si="4"/>
        <v>656000</v>
      </c>
      <c r="K85" s="46"/>
    </row>
    <row r="86" spans="1:11" s="44" customFormat="1" ht="15.95" customHeight="1" x14ac:dyDescent="0.25">
      <c r="A86" s="37">
        <v>27</v>
      </c>
      <c r="B86" s="38">
        <v>423700</v>
      </c>
      <c r="C86" s="38" t="s">
        <v>33</v>
      </c>
      <c r="D86" s="40"/>
      <c r="E86" s="40"/>
      <c r="F86" s="40"/>
      <c r="G86" s="40"/>
      <c r="H86" s="40"/>
      <c r="I86" s="40"/>
      <c r="J86" s="40">
        <f t="shared" si="4"/>
        <v>0</v>
      </c>
      <c r="K86" s="46"/>
    </row>
    <row r="87" spans="1:11" s="44" customFormat="1" ht="15.95" customHeight="1" x14ac:dyDescent="0.25">
      <c r="A87" s="37"/>
      <c r="B87" s="37">
        <v>423711</v>
      </c>
      <c r="C87" s="37" t="s">
        <v>33</v>
      </c>
      <c r="D87" s="40"/>
      <c r="E87" s="40"/>
      <c r="F87" s="45">
        <v>100000</v>
      </c>
      <c r="G87" s="40">
        <v>29000</v>
      </c>
      <c r="H87" s="40"/>
      <c r="I87" s="40"/>
      <c r="J87" s="40">
        <f t="shared" si="4"/>
        <v>129000</v>
      </c>
      <c r="K87" s="46"/>
    </row>
    <row r="88" spans="1:11" s="44" customFormat="1" ht="15.75" customHeight="1" x14ac:dyDescent="0.25">
      <c r="A88" s="37"/>
      <c r="B88" s="37">
        <v>423712</v>
      </c>
      <c r="C88" s="47" t="s">
        <v>134</v>
      </c>
      <c r="D88" s="40"/>
      <c r="E88" s="40"/>
      <c r="F88" s="40">
        <v>85000</v>
      </c>
      <c r="G88" s="40"/>
      <c r="H88" s="40"/>
      <c r="I88" s="40"/>
      <c r="J88" s="40">
        <f t="shared" si="4"/>
        <v>85000</v>
      </c>
      <c r="K88" s="46"/>
    </row>
    <row r="89" spans="1:11" s="44" customFormat="1" ht="15.95" customHeight="1" x14ac:dyDescent="0.25">
      <c r="A89" s="37">
        <v>28</v>
      </c>
      <c r="B89" s="38">
        <v>423900</v>
      </c>
      <c r="C89" s="38" t="s">
        <v>34</v>
      </c>
      <c r="D89" s="40"/>
      <c r="E89" s="40"/>
      <c r="F89" s="40"/>
      <c r="G89" s="40"/>
      <c r="H89" s="40"/>
      <c r="I89" s="40"/>
      <c r="J89" s="40">
        <f t="shared" si="4"/>
        <v>0</v>
      </c>
      <c r="K89" s="46"/>
    </row>
    <row r="90" spans="1:11" s="44" customFormat="1" ht="17.25" customHeight="1" x14ac:dyDescent="0.25">
      <c r="A90" s="37"/>
      <c r="B90" s="37" t="s">
        <v>107</v>
      </c>
      <c r="C90" s="37" t="s">
        <v>120</v>
      </c>
      <c r="D90" s="40"/>
      <c r="E90" s="40"/>
      <c r="F90" s="40"/>
      <c r="G90" s="40"/>
      <c r="H90" s="45">
        <v>1750000</v>
      </c>
      <c r="I90" s="40"/>
      <c r="J90" s="40">
        <f t="shared" si="4"/>
        <v>1750000</v>
      </c>
      <c r="K90" s="46"/>
    </row>
    <row r="91" spans="1:11" s="44" customFormat="1" ht="15.95" customHeight="1" x14ac:dyDescent="0.25">
      <c r="A91" s="37"/>
      <c r="B91" s="37" t="s">
        <v>108</v>
      </c>
      <c r="C91" s="37" t="s">
        <v>101</v>
      </c>
      <c r="D91" s="40"/>
      <c r="E91" s="40"/>
      <c r="F91" s="40"/>
      <c r="G91" s="40"/>
      <c r="H91" s="45">
        <v>1861000</v>
      </c>
      <c r="I91" s="40"/>
      <c r="J91" s="40">
        <f t="shared" si="4"/>
        <v>1861000</v>
      </c>
      <c r="K91" s="46"/>
    </row>
    <row r="92" spans="1:11" s="44" customFormat="1" ht="15.95" customHeight="1" x14ac:dyDescent="0.25">
      <c r="A92" s="37"/>
      <c r="B92" s="37" t="s">
        <v>109</v>
      </c>
      <c r="C92" s="37" t="s">
        <v>80</v>
      </c>
      <c r="D92" s="40"/>
      <c r="E92" s="40"/>
      <c r="F92" s="40"/>
      <c r="G92" s="40"/>
      <c r="H92" s="45">
        <v>100000</v>
      </c>
      <c r="I92" s="40"/>
      <c r="J92" s="40">
        <f t="shared" si="4"/>
        <v>100000</v>
      </c>
      <c r="K92" s="46"/>
    </row>
    <row r="93" spans="1:11" s="44" customFormat="1" ht="15.95" customHeight="1" x14ac:dyDescent="0.25">
      <c r="A93" s="37"/>
      <c r="B93" s="37" t="s">
        <v>110</v>
      </c>
      <c r="C93" s="37" t="s">
        <v>102</v>
      </c>
      <c r="D93" s="40"/>
      <c r="E93" s="40"/>
      <c r="F93" s="40"/>
      <c r="G93" s="40"/>
      <c r="H93" s="45"/>
      <c r="I93" s="40"/>
      <c r="J93" s="40">
        <f t="shared" si="4"/>
        <v>0</v>
      </c>
      <c r="K93" s="46"/>
    </row>
    <row r="94" spans="1:11" s="44" customFormat="1" ht="15.95" customHeight="1" x14ac:dyDescent="0.25">
      <c r="A94" s="37"/>
      <c r="B94" s="37" t="s">
        <v>171</v>
      </c>
      <c r="C94" s="37" t="s">
        <v>172</v>
      </c>
      <c r="D94" s="40"/>
      <c r="E94" s="40"/>
      <c r="F94" s="40"/>
      <c r="G94" s="40"/>
      <c r="H94" s="45">
        <v>120000</v>
      </c>
      <c r="I94" s="40"/>
      <c r="J94" s="40">
        <f t="shared" si="4"/>
        <v>120000</v>
      </c>
      <c r="K94" s="46"/>
    </row>
    <row r="95" spans="1:11" s="44" customFormat="1" ht="15.95" customHeight="1" x14ac:dyDescent="0.25">
      <c r="A95" s="37"/>
      <c r="B95" s="37" t="s">
        <v>173</v>
      </c>
      <c r="C95" s="37" t="s">
        <v>174</v>
      </c>
      <c r="D95" s="40"/>
      <c r="E95" s="40"/>
      <c r="F95" s="40"/>
      <c r="G95" s="40"/>
      <c r="H95" s="45">
        <v>210000</v>
      </c>
      <c r="I95" s="40"/>
      <c r="J95" s="40">
        <f t="shared" si="4"/>
        <v>210000</v>
      </c>
      <c r="K95" s="46"/>
    </row>
    <row r="96" spans="1:11" s="44" customFormat="1" ht="15.95" customHeight="1" x14ac:dyDescent="0.25">
      <c r="A96" s="37">
        <v>29</v>
      </c>
      <c r="B96" s="38">
        <v>424200</v>
      </c>
      <c r="C96" s="48" t="s">
        <v>83</v>
      </c>
      <c r="D96" s="40"/>
      <c r="E96" s="40"/>
      <c r="F96" s="40"/>
      <c r="G96" s="40"/>
      <c r="H96" s="40"/>
      <c r="I96" s="40"/>
      <c r="J96" s="40">
        <f t="shared" si="4"/>
        <v>0</v>
      </c>
      <c r="K96" s="46"/>
    </row>
    <row r="97" spans="1:11" s="44" customFormat="1" ht="15.95" customHeight="1" x14ac:dyDescent="0.25">
      <c r="A97" s="37"/>
      <c r="B97" s="37">
        <v>424211</v>
      </c>
      <c r="C97" s="37" t="s">
        <v>164</v>
      </c>
      <c r="D97" s="40"/>
      <c r="E97" s="45"/>
      <c r="F97" s="40">
        <v>1805000</v>
      </c>
      <c r="G97" s="40"/>
      <c r="H97" s="40"/>
      <c r="I97" s="40"/>
      <c r="J97" s="40">
        <f t="shared" si="4"/>
        <v>1805000</v>
      </c>
      <c r="K97" s="46"/>
    </row>
    <row r="98" spans="1:11" s="44" customFormat="1" ht="15.95" customHeight="1" x14ac:dyDescent="0.25">
      <c r="A98" s="37"/>
      <c r="B98" s="37">
        <v>424211</v>
      </c>
      <c r="C98" s="37" t="s">
        <v>163</v>
      </c>
      <c r="D98" s="40"/>
      <c r="E98" s="45"/>
      <c r="F98" s="40"/>
      <c r="G98" s="40"/>
      <c r="H98" s="40"/>
      <c r="I98" s="40"/>
      <c r="J98" s="40"/>
      <c r="K98" s="46"/>
    </row>
    <row r="99" spans="1:11" s="44" customFormat="1" ht="15.95" customHeight="1" x14ac:dyDescent="0.25">
      <c r="A99" s="37">
        <v>30</v>
      </c>
      <c r="B99" s="38">
        <v>424300</v>
      </c>
      <c r="C99" s="38" t="s">
        <v>35</v>
      </c>
      <c r="D99" s="40"/>
      <c r="E99" s="40"/>
      <c r="F99" s="40"/>
      <c r="G99" s="40"/>
      <c r="H99" s="40"/>
      <c r="I99" s="40"/>
      <c r="J99" s="40">
        <f t="shared" si="4"/>
        <v>0</v>
      </c>
      <c r="K99" s="46"/>
    </row>
    <row r="100" spans="1:11" s="44" customFormat="1" ht="15.95" customHeight="1" x14ac:dyDescent="0.25">
      <c r="A100" s="37"/>
      <c r="B100" s="37">
        <v>424311</v>
      </c>
      <c r="C100" s="37" t="s">
        <v>95</v>
      </c>
      <c r="D100" s="40"/>
      <c r="E100" s="40"/>
      <c r="F100" s="40">
        <v>52000</v>
      </c>
      <c r="G100" s="40">
        <v>10000</v>
      </c>
      <c r="H100" s="40"/>
      <c r="I100" s="40"/>
      <c r="J100" s="40">
        <f t="shared" ref="J100:J158" si="5">SUM(D100:I100)</f>
        <v>62000</v>
      </c>
      <c r="K100" s="46"/>
    </row>
    <row r="101" spans="1:11" s="44" customFormat="1" ht="15.95" customHeight="1" x14ac:dyDescent="0.25">
      <c r="A101" s="37"/>
      <c r="B101" s="38">
        <v>424600</v>
      </c>
      <c r="C101" s="38" t="s">
        <v>151</v>
      </c>
      <c r="D101" s="40"/>
      <c r="E101" s="40"/>
      <c r="F101" s="40"/>
      <c r="G101" s="40"/>
      <c r="H101" s="40"/>
      <c r="I101" s="40"/>
      <c r="J101" s="40">
        <f t="shared" si="5"/>
        <v>0</v>
      </c>
      <c r="K101" s="46"/>
    </row>
    <row r="102" spans="1:11" s="44" customFormat="1" ht="15.95" customHeight="1" x14ac:dyDescent="0.25">
      <c r="A102" s="37"/>
      <c r="B102" s="37">
        <v>424631</v>
      </c>
      <c r="C102" s="37" t="s">
        <v>152</v>
      </c>
      <c r="D102" s="40"/>
      <c r="E102" s="40"/>
      <c r="F102" s="40"/>
      <c r="G102" s="40"/>
      <c r="H102" s="40"/>
      <c r="I102" s="40"/>
      <c r="J102" s="40">
        <f t="shared" si="5"/>
        <v>0</v>
      </c>
      <c r="K102" s="46"/>
    </row>
    <row r="103" spans="1:11" s="44" customFormat="1" ht="15.75" customHeight="1" x14ac:dyDescent="0.25">
      <c r="A103" s="37">
        <v>31</v>
      </c>
      <c r="B103" s="38">
        <v>424900</v>
      </c>
      <c r="C103" s="39" t="s">
        <v>79</v>
      </c>
      <c r="D103" s="40"/>
      <c r="E103" s="40"/>
      <c r="F103" s="45"/>
      <c r="G103" s="40"/>
      <c r="H103" s="40"/>
      <c r="I103" s="40"/>
      <c r="J103" s="40">
        <f t="shared" si="5"/>
        <v>0</v>
      </c>
      <c r="K103" s="46"/>
    </row>
    <row r="104" spans="1:11" s="44" customFormat="1" ht="15.75" customHeight="1" x14ac:dyDescent="0.25">
      <c r="A104" s="37"/>
      <c r="B104" s="37" t="s">
        <v>119</v>
      </c>
      <c r="C104" s="47" t="s">
        <v>153</v>
      </c>
      <c r="D104" s="40">
        <v>1000</v>
      </c>
      <c r="E104" s="40"/>
      <c r="F104" s="45"/>
      <c r="G104" s="45"/>
      <c r="H104" s="45"/>
      <c r="I104" s="45"/>
      <c r="J104" s="45">
        <f t="shared" si="5"/>
        <v>1000</v>
      </c>
      <c r="K104" s="46"/>
    </row>
    <row r="105" spans="1:11" s="44" customFormat="1" ht="15.75" customHeight="1" x14ac:dyDescent="0.25">
      <c r="A105" s="37"/>
      <c r="B105" s="37" t="s">
        <v>118</v>
      </c>
      <c r="C105" s="47" t="s">
        <v>121</v>
      </c>
      <c r="D105" s="40"/>
      <c r="E105" s="40"/>
      <c r="F105" s="45"/>
      <c r="G105" s="45"/>
      <c r="H105" s="45"/>
      <c r="I105" s="45"/>
      <c r="J105" s="45">
        <f t="shared" si="5"/>
        <v>0</v>
      </c>
      <c r="K105" s="46"/>
    </row>
    <row r="106" spans="1:11" s="44" customFormat="1" ht="15.95" customHeight="1" x14ac:dyDescent="0.25">
      <c r="A106" s="37"/>
      <c r="B106" s="37">
        <v>424911</v>
      </c>
      <c r="C106" s="47" t="s">
        <v>122</v>
      </c>
      <c r="D106" s="40"/>
      <c r="E106" s="40"/>
      <c r="F106" s="49"/>
      <c r="G106" s="40"/>
      <c r="H106" s="40"/>
      <c r="I106" s="40"/>
      <c r="J106" s="40">
        <f t="shared" si="5"/>
        <v>0</v>
      </c>
      <c r="K106" s="46"/>
    </row>
    <row r="107" spans="1:11" s="44" customFormat="1" ht="29.25" customHeight="1" x14ac:dyDescent="0.25">
      <c r="A107" s="37">
        <v>32</v>
      </c>
      <c r="B107" s="38">
        <v>425100</v>
      </c>
      <c r="C107" s="39" t="s">
        <v>141</v>
      </c>
      <c r="D107" s="40"/>
      <c r="E107" s="40"/>
      <c r="F107" s="40"/>
      <c r="G107" s="40"/>
      <c r="H107" s="40"/>
      <c r="I107" s="40"/>
      <c r="J107" s="40">
        <f t="shared" si="5"/>
        <v>0</v>
      </c>
      <c r="K107" s="46"/>
    </row>
    <row r="108" spans="1:11" s="44" customFormat="1" ht="13.5" customHeight="1" x14ac:dyDescent="0.25">
      <c r="A108" s="37"/>
      <c r="B108" s="37">
        <v>425111</v>
      </c>
      <c r="C108" s="47" t="s">
        <v>123</v>
      </c>
      <c r="D108" s="40"/>
      <c r="E108" s="40">
        <v>900000</v>
      </c>
      <c r="F108" s="40"/>
      <c r="G108" s="40"/>
      <c r="H108" s="40"/>
      <c r="I108" s="40"/>
      <c r="J108" s="40">
        <f t="shared" si="5"/>
        <v>900000</v>
      </c>
      <c r="K108" s="46"/>
    </row>
    <row r="109" spans="1:11" s="44" customFormat="1" ht="17.25" customHeight="1" x14ac:dyDescent="0.25">
      <c r="A109" s="37"/>
      <c r="B109" s="37">
        <v>425112</v>
      </c>
      <c r="C109" s="37" t="s">
        <v>36</v>
      </c>
      <c r="D109" s="40"/>
      <c r="E109" s="40"/>
      <c r="F109" s="40"/>
      <c r="G109" s="40"/>
      <c r="H109" s="40"/>
      <c r="I109" s="40"/>
      <c r="J109" s="40">
        <f t="shared" si="5"/>
        <v>0</v>
      </c>
      <c r="K109" s="46"/>
    </row>
    <row r="110" spans="1:11" s="44" customFormat="1" ht="15.95" customHeight="1" x14ac:dyDescent="0.25">
      <c r="A110" s="37"/>
      <c r="B110" s="37">
        <v>425113</v>
      </c>
      <c r="C110" s="37" t="s">
        <v>37</v>
      </c>
      <c r="D110" s="40"/>
      <c r="E110" s="40">
        <v>950000</v>
      </c>
      <c r="F110" s="40"/>
      <c r="G110" s="40"/>
      <c r="H110" s="40"/>
      <c r="I110" s="40"/>
      <c r="J110" s="40">
        <f t="shared" si="5"/>
        <v>950000</v>
      </c>
      <c r="K110" s="46"/>
    </row>
    <row r="111" spans="1:11" s="44" customFormat="1" ht="15.95" customHeight="1" x14ac:dyDescent="0.25">
      <c r="A111" s="37"/>
      <c r="B111" s="37">
        <v>4255114</v>
      </c>
      <c r="C111" s="37" t="s">
        <v>165</v>
      </c>
      <c r="D111" s="40"/>
      <c r="E111" s="40"/>
      <c r="F111" s="40"/>
      <c r="G111" s="40"/>
      <c r="H111" s="40"/>
      <c r="I111" s="40"/>
      <c r="J111" s="40">
        <f t="shared" si="5"/>
        <v>0</v>
      </c>
      <c r="K111" s="46"/>
    </row>
    <row r="112" spans="1:11" s="44" customFormat="1" ht="15.95" customHeight="1" x14ac:dyDescent="0.25">
      <c r="A112" s="37"/>
      <c r="B112" s="37">
        <v>425115</v>
      </c>
      <c r="C112" s="37" t="s">
        <v>38</v>
      </c>
      <c r="D112" s="40"/>
      <c r="E112" s="40"/>
      <c r="F112" s="40"/>
      <c r="G112" s="45"/>
      <c r="H112" s="40"/>
      <c r="I112" s="40"/>
      <c r="J112" s="40">
        <f t="shared" si="5"/>
        <v>0</v>
      </c>
      <c r="K112" s="46"/>
    </row>
    <row r="113" spans="1:11" s="44" customFormat="1" ht="15.95" customHeight="1" x14ac:dyDescent="0.25">
      <c r="A113" s="37"/>
      <c r="B113" s="37">
        <v>425116</v>
      </c>
      <c r="C113" s="37" t="s">
        <v>125</v>
      </c>
      <c r="D113" s="40"/>
      <c r="E113" s="40">
        <v>500000</v>
      </c>
      <c r="F113" s="40"/>
      <c r="G113" s="45"/>
      <c r="H113" s="40"/>
      <c r="I113" s="40"/>
      <c r="J113" s="40">
        <f t="shared" si="5"/>
        <v>500000</v>
      </c>
      <c r="K113" s="46"/>
    </row>
    <row r="114" spans="1:11" s="44" customFormat="1" ht="15.95" customHeight="1" x14ac:dyDescent="0.25">
      <c r="A114" s="37"/>
      <c r="B114" s="37">
        <v>425117</v>
      </c>
      <c r="C114" s="47" t="s">
        <v>124</v>
      </c>
      <c r="D114" s="40"/>
      <c r="E114" s="40">
        <v>260000</v>
      </c>
      <c r="F114" s="40"/>
      <c r="G114" s="45"/>
      <c r="H114" s="40"/>
      <c r="I114" s="40"/>
      <c r="J114" s="40">
        <f t="shared" si="5"/>
        <v>260000</v>
      </c>
      <c r="K114" s="46"/>
    </row>
    <row r="115" spans="1:11" s="44" customFormat="1" ht="15.95" customHeight="1" x14ac:dyDescent="0.25">
      <c r="A115" s="37"/>
      <c r="B115" s="37">
        <v>425119</v>
      </c>
      <c r="C115" s="47" t="s">
        <v>142</v>
      </c>
      <c r="D115" s="40"/>
      <c r="E115" s="40">
        <v>148000</v>
      </c>
      <c r="F115" s="40"/>
      <c r="G115" s="45"/>
      <c r="H115" s="40"/>
      <c r="I115" s="40"/>
      <c r="J115" s="40">
        <f t="shared" si="5"/>
        <v>148000</v>
      </c>
      <c r="K115" s="46"/>
    </row>
    <row r="116" spans="1:11" s="44" customFormat="1" ht="15.95" customHeight="1" x14ac:dyDescent="0.25">
      <c r="A116" s="37"/>
      <c r="B116" s="37">
        <v>425191</v>
      </c>
      <c r="C116" s="47" t="s">
        <v>126</v>
      </c>
      <c r="D116" s="40"/>
      <c r="E116" s="40">
        <v>0</v>
      </c>
      <c r="F116" s="40"/>
      <c r="G116" s="50"/>
      <c r="H116" s="40"/>
      <c r="I116" s="40"/>
      <c r="J116" s="40">
        <f t="shared" si="5"/>
        <v>0</v>
      </c>
      <c r="K116" s="46"/>
    </row>
    <row r="117" spans="1:11" s="44" customFormat="1" ht="25.7" customHeight="1" x14ac:dyDescent="0.25">
      <c r="A117" s="37">
        <v>33</v>
      </c>
      <c r="B117" s="38">
        <v>425200</v>
      </c>
      <c r="C117" s="38" t="s">
        <v>39</v>
      </c>
      <c r="D117" s="40"/>
      <c r="E117" s="40"/>
      <c r="F117" s="40"/>
      <c r="G117" s="40"/>
      <c r="H117" s="40"/>
      <c r="I117" s="40"/>
      <c r="J117" s="40">
        <f t="shared" si="5"/>
        <v>0</v>
      </c>
      <c r="K117" s="46"/>
    </row>
    <row r="118" spans="1:11" s="44" customFormat="1" ht="25.7" customHeight="1" x14ac:dyDescent="0.25">
      <c r="A118" s="37"/>
      <c r="B118" s="38">
        <v>425212</v>
      </c>
      <c r="C118" s="37" t="s">
        <v>166</v>
      </c>
      <c r="D118" s="40"/>
      <c r="E118" s="40"/>
      <c r="F118" s="40">
        <v>300000</v>
      </c>
      <c r="G118" s="40">
        <v>48000</v>
      </c>
      <c r="H118" s="40"/>
      <c r="I118" s="40"/>
      <c r="J118" s="40"/>
      <c r="K118" s="46"/>
    </row>
    <row r="119" spans="1:11" s="44" customFormat="1" ht="18" customHeight="1" x14ac:dyDescent="0.25">
      <c r="A119" s="37"/>
      <c r="B119" s="37">
        <v>425222</v>
      </c>
      <c r="C119" s="37" t="s">
        <v>127</v>
      </c>
      <c r="D119" s="40"/>
      <c r="E119" s="40"/>
      <c r="F119" s="45">
        <v>96000</v>
      </c>
      <c r="G119" s="40"/>
      <c r="H119" s="40"/>
      <c r="I119" s="40"/>
      <c r="J119" s="40">
        <f t="shared" si="5"/>
        <v>96000</v>
      </c>
      <c r="K119" s="46"/>
    </row>
    <row r="120" spans="1:11" s="44" customFormat="1" ht="15" customHeight="1" x14ac:dyDescent="0.25">
      <c r="A120" s="37"/>
      <c r="B120" s="37">
        <v>425224</v>
      </c>
      <c r="C120" s="37" t="s">
        <v>128</v>
      </c>
      <c r="D120" s="40"/>
      <c r="E120" s="40"/>
      <c r="F120" s="45"/>
      <c r="G120" s="40"/>
      <c r="H120" s="40"/>
      <c r="I120" s="40"/>
      <c r="J120" s="40">
        <f t="shared" si="5"/>
        <v>0</v>
      </c>
      <c r="K120" s="46"/>
    </row>
    <row r="121" spans="1:11" s="44" customFormat="1" ht="15.95" customHeight="1" x14ac:dyDescent="0.25">
      <c r="A121" s="37"/>
      <c r="B121" s="37">
        <v>425227</v>
      </c>
      <c r="C121" s="47" t="s">
        <v>129</v>
      </c>
      <c r="D121" s="40"/>
      <c r="E121" s="40"/>
      <c r="F121" s="45"/>
      <c r="G121" s="40"/>
      <c r="H121" s="40"/>
      <c r="I121" s="40"/>
      <c r="J121" s="40">
        <f t="shared" si="5"/>
        <v>0</v>
      </c>
      <c r="K121" s="46"/>
    </row>
    <row r="122" spans="1:11" s="44" customFormat="1" ht="28.5" customHeight="1" x14ac:dyDescent="0.25">
      <c r="A122" s="37"/>
      <c r="B122" s="37" t="s">
        <v>89</v>
      </c>
      <c r="C122" s="51" t="s">
        <v>130</v>
      </c>
      <c r="D122" s="40"/>
      <c r="E122" s="40"/>
      <c r="F122" s="50"/>
      <c r="G122" s="40"/>
      <c r="H122" s="40"/>
      <c r="I122" s="40"/>
      <c r="J122" s="40">
        <f t="shared" si="5"/>
        <v>0</v>
      </c>
      <c r="K122" s="46"/>
    </row>
    <row r="123" spans="1:11" s="44" customFormat="1" ht="36.75" customHeight="1" x14ac:dyDescent="0.25">
      <c r="A123" s="37"/>
      <c r="B123" s="37" t="s">
        <v>90</v>
      </c>
      <c r="C123" s="51" t="s">
        <v>91</v>
      </c>
      <c r="D123" s="40"/>
      <c r="E123" s="40"/>
      <c r="F123" s="50"/>
      <c r="G123" s="40"/>
      <c r="H123" s="40"/>
      <c r="I123" s="40"/>
      <c r="J123" s="40">
        <f t="shared" si="5"/>
        <v>0</v>
      </c>
      <c r="K123" s="46"/>
    </row>
    <row r="124" spans="1:11" s="44" customFormat="1" ht="15.75" x14ac:dyDescent="0.25">
      <c r="A124" s="37"/>
      <c r="B124" s="37">
        <v>425291</v>
      </c>
      <c r="C124" s="37" t="s">
        <v>131</v>
      </c>
      <c r="D124" s="40"/>
      <c r="E124" s="45"/>
      <c r="F124" s="40"/>
      <c r="G124" s="40"/>
      <c r="H124" s="40"/>
      <c r="I124" s="40"/>
      <c r="J124" s="40">
        <f t="shared" si="5"/>
        <v>0</v>
      </c>
      <c r="K124" s="46"/>
    </row>
    <row r="125" spans="1:11" s="44" customFormat="1" ht="18.75" customHeight="1" x14ac:dyDescent="0.25">
      <c r="A125" s="37">
        <v>34</v>
      </c>
      <c r="B125" s="38">
        <v>426100</v>
      </c>
      <c r="C125" s="38" t="s">
        <v>40</v>
      </c>
      <c r="D125" s="40"/>
      <c r="E125" s="40"/>
      <c r="F125" s="40"/>
      <c r="G125" s="40"/>
      <c r="H125" s="40"/>
      <c r="I125" s="40"/>
      <c r="J125" s="40">
        <f t="shared" si="5"/>
        <v>0</v>
      </c>
      <c r="K125" s="46"/>
    </row>
    <row r="126" spans="1:11" s="44" customFormat="1" ht="15" customHeight="1" x14ac:dyDescent="0.25">
      <c r="A126" s="37"/>
      <c r="B126" s="37">
        <v>426111</v>
      </c>
      <c r="C126" s="37" t="s">
        <v>167</v>
      </c>
      <c r="D126" s="40"/>
      <c r="E126" s="40"/>
      <c r="F126" s="40">
        <v>237000</v>
      </c>
      <c r="G126" s="40">
        <v>114000</v>
      </c>
      <c r="H126" s="40"/>
      <c r="I126" s="40"/>
      <c r="J126" s="40">
        <f t="shared" si="5"/>
        <v>351000</v>
      </c>
      <c r="K126" s="46"/>
    </row>
    <row r="127" spans="1:11" s="44" customFormat="1" ht="15" customHeight="1" x14ac:dyDescent="0.25">
      <c r="A127" s="37"/>
      <c r="B127" s="37">
        <v>426129</v>
      </c>
      <c r="C127" s="37" t="s">
        <v>168</v>
      </c>
      <c r="D127" s="40"/>
      <c r="E127" s="40"/>
      <c r="F127" s="40">
        <v>40000</v>
      </c>
      <c r="G127" s="40"/>
      <c r="H127" s="40"/>
      <c r="I127" s="40"/>
      <c r="J127" s="40">
        <f t="shared" si="5"/>
        <v>40000</v>
      </c>
      <c r="K127" s="46"/>
    </row>
    <row r="128" spans="1:11" s="44" customFormat="1" ht="15" customHeight="1" x14ac:dyDescent="0.25">
      <c r="A128" s="37"/>
      <c r="B128" s="37">
        <v>426122</v>
      </c>
      <c r="C128" s="53" t="s">
        <v>148</v>
      </c>
      <c r="D128" s="40"/>
      <c r="E128" s="40"/>
      <c r="F128" s="45"/>
      <c r="G128" s="40"/>
      <c r="H128" s="40"/>
      <c r="I128" s="40"/>
      <c r="J128" s="40"/>
      <c r="K128" s="46"/>
    </row>
    <row r="129" spans="1:11" s="44" customFormat="1" ht="15.75" customHeight="1" x14ac:dyDescent="0.25">
      <c r="A129" s="37"/>
      <c r="B129" s="37">
        <v>426131</v>
      </c>
      <c r="C129" s="37" t="s">
        <v>41</v>
      </c>
      <c r="D129" s="40"/>
      <c r="E129" s="40"/>
      <c r="F129" s="40">
        <v>10000</v>
      </c>
      <c r="G129" s="40"/>
      <c r="H129" s="40"/>
      <c r="I129" s="40"/>
      <c r="J129" s="40">
        <f t="shared" si="5"/>
        <v>10000</v>
      </c>
      <c r="K129" s="46"/>
    </row>
    <row r="130" spans="1:11" s="44" customFormat="1" ht="15.95" customHeight="1" x14ac:dyDescent="0.25">
      <c r="A130" s="37">
        <v>35</v>
      </c>
      <c r="B130" s="38">
        <v>426300</v>
      </c>
      <c r="C130" s="39" t="s">
        <v>143</v>
      </c>
      <c r="D130" s="40"/>
      <c r="E130" s="40"/>
      <c r="F130" s="40"/>
      <c r="G130" s="40"/>
      <c r="H130" s="40"/>
      <c r="I130" s="40"/>
      <c r="J130" s="40">
        <f t="shared" si="5"/>
        <v>0</v>
      </c>
      <c r="K130" s="46"/>
    </row>
    <row r="131" spans="1:11" s="44" customFormat="1" ht="28.7" customHeight="1" x14ac:dyDescent="0.25">
      <c r="A131" s="37"/>
      <c r="B131" s="37">
        <v>426311</v>
      </c>
      <c r="C131" s="47" t="s">
        <v>144</v>
      </c>
      <c r="D131" s="40"/>
      <c r="E131" s="40"/>
      <c r="F131" s="52">
        <v>176000</v>
      </c>
      <c r="G131" s="40"/>
      <c r="H131" s="40"/>
      <c r="I131" s="40"/>
      <c r="J131" s="40">
        <f t="shared" si="5"/>
        <v>176000</v>
      </c>
      <c r="K131" s="46"/>
    </row>
    <row r="132" spans="1:11" s="44" customFormat="1" ht="18" customHeight="1" x14ac:dyDescent="0.25">
      <c r="A132" s="37">
        <v>36</v>
      </c>
      <c r="B132" s="38">
        <v>426400</v>
      </c>
      <c r="C132" s="38" t="s">
        <v>42</v>
      </c>
      <c r="D132" s="40"/>
      <c r="E132" s="40"/>
      <c r="F132" s="40"/>
      <c r="G132" s="40"/>
      <c r="H132" s="40"/>
      <c r="I132" s="40"/>
      <c r="J132" s="40">
        <f t="shared" si="5"/>
        <v>0</v>
      </c>
      <c r="K132" s="46"/>
    </row>
    <row r="133" spans="1:11" s="44" customFormat="1" ht="17.25" customHeight="1" x14ac:dyDescent="0.25">
      <c r="A133" s="37"/>
      <c r="B133" s="37">
        <v>426411</v>
      </c>
      <c r="C133" s="37" t="s">
        <v>92</v>
      </c>
      <c r="D133" s="40"/>
      <c r="E133" s="40"/>
      <c r="F133" s="45"/>
      <c r="G133" s="40"/>
      <c r="H133" s="40"/>
      <c r="I133" s="40"/>
      <c r="J133" s="40">
        <f t="shared" si="5"/>
        <v>0</v>
      </c>
      <c r="K133" s="46"/>
    </row>
    <row r="134" spans="1:11" s="44" customFormat="1" ht="15.95" customHeight="1" x14ac:dyDescent="0.25">
      <c r="A134" s="37">
        <v>37</v>
      </c>
      <c r="B134" s="38">
        <v>426600</v>
      </c>
      <c r="C134" s="39" t="s">
        <v>145</v>
      </c>
      <c r="D134" s="40"/>
      <c r="E134" s="40"/>
      <c r="F134" s="45"/>
      <c r="G134" s="40"/>
      <c r="H134" s="40"/>
      <c r="I134" s="40"/>
      <c r="J134" s="40">
        <f t="shared" si="5"/>
        <v>0</v>
      </c>
      <c r="K134" s="46"/>
    </row>
    <row r="135" spans="1:11" s="44" customFormat="1" ht="15.95" customHeight="1" x14ac:dyDescent="0.25">
      <c r="A135" s="37"/>
      <c r="B135" s="37">
        <v>426611</v>
      </c>
      <c r="C135" s="47" t="s">
        <v>146</v>
      </c>
      <c r="D135" s="40"/>
      <c r="E135" s="40"/>
      <c r="F135" s="45">
        <v>137000</v>
      </c>
      <c r="G135" s="40">
        <v>57000</v>
      </c>
      <c r="H135" s="40"/>
      <c r="I135" s="40"/>
      <c r="J135" s="40">
        <f t="shared" si="5"/>
        <v>194000</v>
      </c>
      <c r="K135" s="46"/>
    </row>
    <row r="136" spans="1:11" s="44" customFormat="1" ht="15.95" customHeight="1" x14ac:dyDescent="0.25">
      <c r="A136" s="37"/>
      <c r="B136" s="37">
        <v>426611</v>
      </c>
      <c r="C136" s="47" t="s">
        <v>146</v>
      </c>
      <c r="D136" s="40"/>
      <c r="E136" s="40"/>
      <c r="F136" s="45"/>
      <c r="G136" s="40"/>
      <c r="H136" s="40"/>
      <c r="I136" s="40"/>
      <c r="J136" s="40">
        <f t="shared" si="5"/>
        <v>0</v>
      </c>
      <c r="K136" s="46"/>
    </row>
    <row r="137" spans="1:11" s="44" customFormat="1" ht="15.95" customHeight="1" x14ac:dyDescent="0.25">
      <c r="A137" s="37"/>
      <c r="B137" s="37">
        <v>426631</v>
      </c>
      <c r="C137" s="47" t="s">
        <v>133</v>
      </c>
      <c r="D137" s="40"/>
      <c r="E137" s="40"/>
      <c r="F137" s="45"/>
      <c r="G137" s="40"/>
      <c r="H137" s="40"/>
      <c r="I137" s="40"/>
      <c r="J137" s="40">
        <f t="shared" si="5"/>
        <v>0</v>
      </c>
      <c r="K137" s="46"/>
    </row>
    <row r="138" spans="1:11" s="44" customFormat="1" ht="15.75" customHeight="1" x14ac:dyDescent="0.25">
      <c r="A138" s="37">
        <v>38</v>
      </c>
      <c r="B138" s="38">
        <v>426700</v>
      </c>
      <c r="C138" s="39" t="s">
        <v>75</v>
      </c>
      <c r="D138" s="40"/>
      <c r="E138" s="40"/>
      <c r="F138" s="45"/>
      <c r="G138" s="40"/>
      <c r="H138" s="40"/>
      <c r="I138" s="40"/>
      <c r="J138" s="40">
        <f t="shared" si="5"/>
        <v>0</v>
      </c>
      <c r="K138" s="46"/>
    </row>
    <row r="139" spans="1:11" s="44" customFormat="1" ht="17.25" customHeight="1" x14ac:dyDescent="0.25">
      <c r="A139" s="37"/>
      <c r="B139" s="37">
        <v>426791</v>
      </c>
      <c r="C139" s="47" t="s">
        <v>76</v>
      </c>
      <c r="D139" s="40"/>
      <c r="E139" s="40"/>
      <c r="F139" s="45">
        <v>46000</v>
      </c>
      <c r="G139" s="40"/>
      <c r="H139" s="40"/>
      <c r="I139" s="40"/>
      <c r="J139" s="40">
        <f t="shared" si="5"/>
        <v>46000</v>
      </c>
      <c r="K139" s="46"/>
    </row>
    <row r="140" spans="1:11" s="44" customFormat="1" ht="29.25" customHeight="1" x14ac:dyDescent="0.25">
      <c r="A140" s="37">
        <v>39</v>
      </c>
      <c r="B140" s="38">
        <v>426800</v>
      </c>
      <c r="C140" s="39" t="s">
        <v>147</v>
      </c>
      <c r="D140" s="40"/>
      <c r="E140" s="40"/>
      <c r="F140" s="45"/>
      <c r="G140" s="40"/>
      <c r="H140" s="40"/>
      <c r="I140" s="40"/>
      <c r="J140" s="40">
        <f t="shared" si="5"/>
        <v>0</v>
      </c>
      <c r="K140" s="46"/>
    </row>
    <row r="141" spans="1:11" s="44" customFormat="1" ht="15" customHeight="1" x14ac:dyDescent="0.25">
      <c r="A141" s="37"/>
      <c r="B141" s="37">
        <v>426811</v>
      </c>
      <c r="C141" s="37" t="s">
        <v>43</v>
      </c>
      <c r="D141" s="40"/>
      <c r="E141" s="40"/>
      <c r="F141" s="45">
        <v>207000</v>
      </c>
      <c r="G141" s="40">
        <v>67000</v>
      </c>
      <c r="H141" s="40"/>
      <c r="I141" s="40"/>
      <c r="J141" s="40">
        <f t="shared" si="5"/>
        <v>274000</v>
      </c>
      <c r="K141" s="46"/>
    </row>
    <row r="142" spans="1:11" s="44" customFormat="1" ht="17.25" customHeight="1" x14ac:dyDescent="0.25">
      <c r="A142" s="37"/>
      <c r="B142" s="37">
        <v>426812</v>
      </c>
      <c r="C142" s="37" t="s">
        <v>44</v>
      </c>
      <c r="D142" s="40"/>
      <c r="E142" s="40"/>
      <c r="F142" s="45"/>
      <c r="G142" s="40"/>
      <c r="H142" s="40"/>
      <c r="I142" s="40"/>
      <c r="J142" s="40">
        <f t="shared" si="5"/>
        <v>0</v>
      </c>
      <c r="K142" s="46"/>
    </row>
    <row r="143" spans="1:11" s="44" customFormat="1" ht="16.5" customHeight="1" x14ac:dyDescent="0.25">
      <c r="A143" s="37"/>
      <c r="B143" s="37">
        <v>426819</v>
      </c>
      <c r="C143" s="47" t="s">
        <v>103</v>
      </c>
      <c r="D143" s="40"/>
      <c r="E143" s="40"/>
      <c r="F143" s="45"/>
      <c r="G143" s="40"/>
      <c r="H143" s="40"/>
      <c r="I143" s="40"/>
      <c r="J143" s="40">
        <f t="shared" si="5"/>
        <v>0</v>
      </c>
      <c r="K143" s="46"/>
    </row>
    <row r="144" spans="1:11" s="44" customFormat="1" ht="16.5" customHeight="1" x14ac:dyDescent="0.25">
      <c r="A144" s="37"/>
      <c r="B144" s="37">
        <v>426821</v>
      </c>
      <c r="C144" s="37" t="s">
        <v>45</v>
      </c>
      <c r="D144" s="40"/>
      <c r="E144" s="40"/>
      <c r="F144" s="40">
        <v>30000</v>
      </c>
      <c r="G144" s="45">
        <v>0</v>
      </c>
      <c r="H144" s="40"/>
      <c r="I144" s="40"/>
      <c r="J144" s="40">
        <f t="shared" si="5"/>
        <v>30000</v>
      </c>
      <c r="K144" s="46"/>
    </row>
    <row r="145" spans="1:11" s="44" customFormat="1" ht="15" customHeight="1" x14ac:dyDescent="0.25">
      <c r="A145" s="37"/>
      <c r="B145" s="37">
        <v>426822</v>
      </c>
      <c r="C145" s="37" t="s">
        <v>46</v>
      </c>
      <c r="D145" s="40"/>
      <c r="E145" s="40"/>
      <c r="F145" s="40">
        <v>30000</v>
      </c>
      <c r="G145" s="40"/>
      <c r="H145" s="40"/>
      <c r="I145" s="40"/>
      <c r="J145" s="40">
        <f t="shared" si="5"/>
        <v>30000</v>
      </c>
      <c r="K145" s="46"/>
    </row>
    <row r="146" spans="1:11" s="44" customFormat="1" ht="15.75" customHeight="1" x14ac:dyDescent="0.25">
      <c r="A146" s="37">
        <v>40</v>
      </c>
      <c r="B146" s="38">
        <v>426900</v>
      </c>
      <c r="C146" s="38" t="s">
        <v>47</v>
      </c>
      <c r="D146" s="40"/>
      <c r="E146" s="40"/>
      <c r="F146" s="40"/>
      <c r="G146" s="40"/>
      <c r="H146" s="40"/>
      <c r="I146" s="40"/>
      <c r="J146" s="40">
        <f t="shared" si="5"/>
        <v>0</v>
      </c>
      <c r="K146" s="46"/>
    </row>
    <row r="147" spans="1:11" s="44" customFormat="1" ht="15.95" customHeight="1" x14ac:dyDescent="0.25">
      <c r="A147" s="37"/>
      <c r="B147" s="37">
        <v>426911</v>
      </c>
      <c r="C147" s="47" t="s">
        <v>169</v>
      </c>
      <c r="D147" s="40"/>
      <c r="E147" s="40"/>
      <c r="F147" s="40">
        <v>300000</v>
      </c>
      <c r="G147" s="40">
        <v>57000</v>
      </c>
      <c r="H147" s="40"/>
      <c r="I147" s="40"/>
      <c r="J147" s="40">
        <f t="shared" si="5"/>
        <v>357000</v>
      </c>
      <c r="K147" s="46"/>
    </row>
    <row r="148" spans="1:11" s="44" customFormat="1" ht="15.95" customHeight="1" x14ac:dyDescent="0.25">
      <c r="A148" s="37"/>
      <c r="B148" s="37">
        <v>426913</v>
      </c>
      <c r="C148" s="47" t="s">
        <v>170</v>
      </c>
      <c r="D148" s="40"/>
      <c r="E148" s="40"/>
      <c r="F148" s="40">
        <v>30000</v>
      </c>
      <c r="G148" s="40"/>
      <c r="H148" s="40"/>
      <c r="I148" s="40"/>
      <c r="J148" s="40">
        <f t="shared" si="5"/>
        <v>30000</v>
      </c>
      <c r="K148" s="46"/>
    </row>
    <row r="149" spans="1:11" s="44" customFormat="1" ht="15" customHeight="1" x14ac:dyDescent="0.25">
      <c r="A149" s="37"/>
      <c r="B149" s="37">
        <v>426919</v>
      </c>
      <c r="C149" s="47" t="s">
        <v>77</v>
      </c>
      <c r="D149" s="40"/>
      <c r="E149" s="40"/>
      <c r="F149" s="45">
        <v>39000</v>
      </c>
      <c r="G149" s="40"/>
      <c r="H149" s="40"/>
      <c r="I149" s="40"/>
      <c r="J149" s="40">
        <f t="shared" si="5"/>
        <v>39000</v>
      </c>
      <c r="K149" s="46"/>
    </row>
    <row r="150" spans="1:11" s="44" customFormat="1" ht="15" customHeight="1" x14ac:dyDescent="0.25">
      <c r="A150" s="37">
        <v>41</v>
      </c>
      <c r="B150" s="38">
        <v>441300</v>
      </c>
      <c r="C150" s="39" t="s">
        <v>93</v>
      </c>
      <c r="D150" s="40"/>
      <c r="E150" s="40"/>
      <c r="F150" s="40"/>
      <c r="G150" s="40"/>
      <c r="H150" s="40"/>
      <c r="I150" s="40"/>
      <c r="J150" s="40">
        <f t="shared" si="5"/>
        <v>0</v>
      </c>
      <c r="K150" s="46"/>
    </row>
    <row r="151" spans="1:11" s="44" customFormat="1" ht="15" customHeight="1" x14ac:dyDescent="0.25">
      <c r="A151" s="37"/>
      <c r="B151" s="37">
        <v>441391</v>
      </c>
      <c r="C151" s="47" t="s">
        <v>93</v>
      </c>
      <c r="D151" s="40"/>
      <c r="E151" s="40"/>
      <c r="F151" s="40"/>
      <c r="G151" s="40"/>
      <c r="H151" s="40"/>
      <c r="I151" s="40"/>
      <c r="J151" s="40">
        <f t="shared" si="5"/>
        <v>0</v>
      </c>
      <c r="K151" s="46"/>
    </row>
    <row r="152" spans="1:11" s="44" customFormat="1" ht="15" customHeight="1" x14ac:dyDescent="0.25">
      <c r="A152" s="37">
        <v>42</v>
      </c>
      <c r="B152" s="38">
        <v>482100</v>
      </c>
      <c r="C152" s="38" t="s">
        <v>81</v>
      </c>
      <c r="D152" s="40"/>
      <c r="E152" s="40"/>
      <c r="F152" s="40"/>
      <c r="G152" s="40"/>
      <c r="H152" s="40"/>
      <c r="I152" s="40"/>
      <c r="J152" s="40">
        <f t="shared" si="5"/>
        <v>0</v>
      </c>
      <c r="K152" s="46"/>
    </row>
    <row r="153" spans="1:11" s="44" customFormat="1" ht="17.25" customHeight="1" x14ac:dyDescent="0.25">
      <c r="A153" s="37"/>
      <c r="B153" s="37">
        <v>482191</v>
      </c>
      <c r="C153" s="37" t="s">
        <v>81</v>
      </c>
      <c r="D153" s="40"/>
      <c r="E153" s="40"/>
      <c r="F153" s="40">
        <v>33000</v>
      </c>
      <c r="G153" s="40"/>
      <c r="H153" s="40"/>
      <c r="I153" s="40"/>
      <c r="J153" s="40">
        <f t="shared" si="5"/>
        <v>33000</v>
      </c>
      <c r="K153" s="46"/>
    </row>
    <row r="154" spans="1:11" s="44" customFormat="1" ht="15.95" customHeight="1" x14ac:dyDescent="0.25">
      <c r="A154" s="37"/>
      <c r="B154" s="37">
        <v>482191</v>
      </c>
      <c r="C154" s="37" t="s">
        <v>82</v>
      </c>
      <c r="D154" s="40"/>
      <c r="E154" s="40"/>
      <c r="F154" s="40"/>
      <c r="G154" s="45"/>
      <c r="H154" s="40"/>
      <c r="I154" s="40"/>
      <c r="J154" s="40">
        <f t="shared" si="5"/>
        <v>0</v>
      </c>
      <c r="K154" s="46"/>
    </row>
    <row r="155" spans="1:11" s="44" customFormat="1" ht="15.95" customHeight="1" x14ac:dyDescent="0.25">
      <c r="A155" s="37">
        <v>43</v>
      </c>
      <c r="B155" s="38">
        <v>483111</v>
      </c>
      <c r="C155" s="38" t="s">
        <v>104</v>
      </c>
      <c r="D155" s="40"/>
      <c r="E155" s="40"/>
      <c r="F155" s="40"/>
      <c r="G155" s="45"/>
      <c r="H155" s="40"/>
      <c r="I155" s="40"/>
      <c r="J155" s="40">
        <v>0</v>
      </c>
      <c r="K155" s="46"/>
    </row>
    <row r="156" spans="1:11" s="44" customFormat="1" ht="15.95" customHeight="1" x14ac:dyDescent="0.25">
      <c r="A156" s="37"/>
      <c r="B156" s="37">
        <v>483111</v>
      </c>
      <c r="C156" s="37" t="s">
        <v>104</v>
      </c>
      <c r="D156" s="40">
        <v>1000</v>
      </c>
      <c r="E156" s="40"/>
      <c r="F156" s="40"/>
      <c r="G156" s="45"/>
      <c r="H156" s="40"/>
      <c r="I156" s="40"/>
      <c r="J156" s="40">
        <v>0</v>
      </c>
      <c r="K156" s="46"/>
    </row>
    <row r="157" spans="1:11" s="44" customFormat="1" ht="15.95" customHeight="1" x14ac:dyDescent="0.25">
      <c r="A157" s="37">
        <v>44</v>
      </c>
      <c r="B157" s="38">
        <v>482200</v>
      </c>
      <c r="C157" s="38" t="s">
        <v>48</v>
      </c>
      <c r="D157" s="40"/>
      <c r="E157" s="40"/>
      <c r="F157" s="40"/>
      <c r="G157" s="40"/>
      <c r="H157" s="40"/>
      <c r="I157" s="40"/>
      <c r="J157" s="40">
        <f t="shared" si="5"/>
        <v>0</v>
      </c>
      <c r="K157" s="46"/>
    </row>
    <row r="158" spans="1:11" s="44" customFormat="1" ht="15.95" customHeight="1" x14ac:dyDescent="0.25">
      <c r="A158" s="37"/>
      <c r="B158" s="37">
        <v>482211</v>
      </c>
      <c r="C158" s="37" t="s">
        <v>49</v>
      </c>
      <c r="D158" s="40"/>
      <c r="E158" s="40"/>
      <c r="F158" s="40"/>
      <c r="G158" s="40"/>
      <c r="H158" s="40"/>
      <c r="I158" s="40"/>
      <c r="J158" s="40">
        <f t="shared" si="5"/>
        <v>0</v>
      </c>
      <c r="K158" s="46"/>
    </row>
    <row r="159" spans="1:11" s="44" customFormat="1" ht="15.95" customHeight="1" x14ac:dyDescent="0.25">
      <c r="A159" s="37"/>
      <c r="B159" s="37"/>
      <c r="C159" s="37" t="s">
        <v>7</v>
      </c>
      <c r="D159" s="40">
        <f>SUM(D44:D158)</f>
        <v>2000</v>
      </c>
      <c r="E159" s="40">
        <v>10334000</v>
      </c>
      <c r="F159" s="63">
        <v>7171000</v>
      </c>
      <c r="G159" s="40">
        <f>SUM(G44:G158)</f>
        <v>859000</v>
      </c>
      <c r="H159" s="40">
        <v>4041000</v>
      </c>
      <c r="I159" s="40">
        <f>SUM(I44:I158)</f>
        <v>0</v>
      </c>
      <c r="J159" s="40"/>
      <c r="K159" s="43"/>
    </row>
    <row r="160" spans="1:11" ht="15.95" customHeight="1" x14ac:dyDescent="0.25">
      <c r="A160" s="1"/>
      <c r="B160" s="1"/>
      <c r="C160" s="17"/>
      <c r="D160" s="13"/>
      <c r="E160" s="13"/>
      <c r="F160" s="13"/>
      <c r="G160" s="13"/>
      <c r="H160" s="14"/>
      <c r="I160" s="14"/>
      <c r="J160" s="13"/>
    </row>
    <row r="161" spans="1:11" s="12" customFormat="1" ht="15.95" customHeight="1" x14ac:dyDescent="0.25">
      <c r="A161" s="1"/>
      <c r="B161" s="15" t="s">
        <v>63</v>
      </c>
      <c r="C161" s="17"/>
      <c r="D161" s="13"/>
      <c r="E161" s="13"/>
      <c r="F161" s="13"/>
      <c r="G161" s="13"/>
      <c r="H161" s="14"/>
      <c r="I161" s="14"/>
      <c r="J161" s="13"/>
      <c r="K161" s="36"/>
    </row>
    <row r="162" spans="1:11" s="12" customFormat="1" ht="15.95" customHeight="1" x14ac:dyDescent="0.25">
      <c r="A162" s="64" t="s">
        <v>0</v>
      </c>
      <c r="B162" s="64" t="s">
        <v>1</v>
      </c>
      <c r="C162" s="64" t="s">
        <v>2</v>
      </c>
      <c r="D162" s="64" t="s">
        <v>3</v>
      </c>
      <c r="E162" s="66" t="s">
        <v>68</v>
      </c>
      <c r="F162" s="66"/>
      <c r="G162" s="64" t="s">
        <v>66</v>
      </c>
      <c r="H162" s="64" t="s">
        <v>67</v>
      </c>
      <c r="I162" s="64" t="s">
        <v>58</v>
      </c>
      <c r="J162" s="64" t="s">
        <v>4</v>
      </c>
      <c r="K162" s="36"/>
    </row>
    <row r="163" spans="1:11" s="12" customFormat="1" ht="15.95" customHeight="1" x14ac:dyDescent="0.25">
      <c r="A163" s="65"/>
      <c r="B163" s="65"/>
      <c r="C163" s="65"/>
      <c r="D163" s="65"/>
      <c r="E163" s="19" t="s">
        <v>64</v>
      </c>
      <c r="F163" s="19" t="s">
        <v>65</v>
      </c>
      <c r="G163" s="65"/>
      <c r="H163" s="65"/>
      <c r="I163" s="65"/>
      <c r="J163" s="65"/>
      <c r="K163" s="36"/>
    </row>
    <row r="164" spans="1:11" ht="16.5" customHeight="1" x14ac:dyDescent="0.25">
      <c r="A164" s="3">
        <v>45</v>
      </c>
      <c r="B164" s="7">
        <v>511300</v>
      </c>
      <c r="C164" s="9" t="s">
        <v>94</v>
      </c>
      <c r="D164" s="18"/>
      <c r="E164" s="18"/>
      <c r="F164" s="18"/>
      <c r="G164" s="18"/>
      <c r="H164" s="18"/>
      <c r="I164" s="18"/>
      <c r="J164" s="18">
        <f t="shared" ref="J164:J182" si="6">SUM(D164:I164)</f>
        <v>0</v>
      </c>
    </row>
    <row r="165" spans="1:11" ht="24.75" customHeight="1" x14ac:dyDescent="0.25">
      <c r="A165" s="5"/>
      <c r="B165" s="10">
        <v>511323</v>
      </c>
      <c r="C165" s="11" t="s">
        <v>132</v>
      </c>
      <c r="D165" s="18"/>
      <c r="E165" s="28"/>
      <c r="F165" s="18"/>
      <c r="G165" s="18"/>
      <c r="H165" s="18"/>
      <c r="I165" s="18"/>
      <c r="J165" s="18">
        <f t="shared" si="6"/>
        <v>0</v>
      </c>
      <c r="K165" s="46"/>
    </row>
    <row r="166" spans="1:11" ht="24.75" customHeight="1" x14ac:dyDescent="0.25">
      <c r="A166" s="6"/>
      <c r="B166" s="10">
        <v>511323</v>
      </c>
      <c r="C166" s="11" t="s">
        <v>154</v>
      </c>
      <c r="D166" s="18"/>
      <c r="E166" s="28">
        <v>902000</v>
      </c>
      <c r="F166" s="18"/>
      <c r="G166" s="18"/>
      <c r="H166" s="18"/>
      <c r="I166" s="18"/>
      <c r="J166" s="18">
        <f t="shared" si="6"/>
        <v>902000</v>
      </c>
      <c r="K166" s="46"/>
    </row>
    <row r="167" spans="1:11" s="12" customFormat="1" ht="17.25" customHeight="1" x14ac:dyDescent="0.25">
      <c r="A167" s="3">
        <v>46</v>
      </c>
      <c r="B167" s="7">
        <v>511400</v>
      </c>
      <c r="C167" s="4" t="s">
        <v>50</v>
      </c>
      <c r="D167" s="18"/>
      <c r="E167" s="18"/>
      <c r="F167" s="18"/>
      <c r="G167" s="18"/>
      <c r="H167" s="18"/>
      <c r="I167" s="18"/>
      <c r="J167" s="18">
        <f t="shared" si="6"/>
        <v>0</v>
      </c>
      <c r="K167" s="36"/>
    </row>
    <row r="168" spans="1:11" ht="15" customHeight="1" x14ac:dyDescent="0.25">
      <c r="A168" s="5"/>
      <c r="B168" s="10">
        <v>511411</v>
      </c>
      <c r="C168" s="10" t="s">
        <v>100</v>
      </c>
      <c r="D168" s="18"/>
      <c r="E168" s="28"/>
      <c r="F168" s="18"/>
      <c r="G168" s="18"/>
      <c r="H168" s="18"/>
      <c r="I168" s="18"/>
      <c r="J168" s="18">
        <f t="shared" si="6"/>
        <v>0</v>
      </c>
    </row>
    <row r="169" spans="1:11" ht="15.95" customHeight="1" x14ac:dyDescent="0.25">
      <c r="A169" s="3">
        <v>47</v>
      </c>
      <c r="B169" s="7">
        <v>512200</v>
      </c>
      <c r="C169" s="4" t="s">
        <v>51</v>
      </c>
      <c r="D169" s="18"/>
      <c r="E169" s="18"/>
      <c r="F169" s="18"/>
      <c r="G169" s="18"/>
      <c r="H169" s="18"/>
      <c r="I169" s="18"/>
      <c r="J169" s="18">
        <f t="shared" si="6"/>
        <v>0</v>
      </c>
    </row>
    <row r="170" spans="1:11" ht="15.95" customHeight="1" x14ac:dyDescent="0.25">
      <c r="A170" s="3"/>
      <c r="B170" s="10">
        <v>512211</v>
      </c>
      <c r="C170" s="10" t="s">
        <v>52</v>
      </c>
      <c r="D170" s="18"/>
      <c r="E170" s="18">
        <v>400000</v>
      </c>
      <c r="F170" s="18"/>
      <c r="G170" s="18"/>
      <c r="H170" s="18"/>
      <c r="I170" s="18"/>
      <c r="J170" s="18">
        <f t="shared" si="6"/>
        <v>400000</v>
      </c>
      <c r="K170" s="46"/>
    </row>
    <row r="171" spans="1:11" ht="15.95" customHeight="1" x14ac:dyDescent="0.25">
      <c r="A171" s="5"/>
      <c r="B171" s="10">
        <v>512211</v>
      </c>
      <c r="C171" s="10" t="s">
        <v>52</v>
      </c>
      <c r="D171" s="18"/>
      <c r="E171" s="18"/>
      <c r="F171" s="18"/>
      <c r="G171" s="18"/>
      <c r="H171" s="18"/>
      <c r="I171" s="18"/>
      <c r="J171" s="18">
        <f t="shared" si="6"/>
        <v>0</v>
      </c>
      <c r="K171" s="46"/>
    </row>
    <row r="172" spans="1:11" ht="15.95" customHeight="1" x14ac:dyDescent="0.25">
      <c r="A172" s="5"/>
      <c r="B172" s="10">
        <v>512222</v>
      </c>
      <c r="C172" s="10" t="s">
        <v>53</v>
      </c>
      <c r="D172" s="18"/>
      <c r="E172" s="18">
        <v>543000</v>
      </c>
      <c r="F172" s="18"/>
      <c r="G172" s="18"/>
      <c r="H172" s="18"/>
      <c r="I172" s="18"/>
      <c r="J172" s="18">
        <f t="shared" si="6"/>
        <v>543000</v>
      </c>
      <c r="K172" s="46"/>
    </row>
    <row r="173" spans="1:11" ht="15.95" customHeight="1" x14ac:dyDescent="0.25">
      <c r="A173" s="6"/>
      <c r="B173" s="10">
        <v>512251</v>
      </c>
      <c r="C173" s="10" t="s">
        <v>155</v>
      </c>
      <c r="D173" s="18"/>
      <c r="E173" s="18"/>
      <c r="F173" s="18"/>
      <c r="G173" s="18"/>
      <c r="H173" s="18"/>
      <c r="I173" s="18"/>
      <c r="J173" s="18">
        <f t="shared" si="6"/>
        <v>0</v>
      </c>
    </row>
    <row r="174" spans="1:11" ht="15.75" customHeight="1" x14ac:dyDescent="0.25">
      <c r="A174" s="3">
        <v>48</v>
      </c>
      <c r="B174" s="7">
        <v>512600</v>
      </c>
      <c r="C174" s="9" t="s">
        <v>54</v>
      </c>
      <c r="D174" s="18"/>
      <c r="E174" s="18"/>
      <c r="F174" s="18"/>
      <c r="G174" s="18"/>
      <c r="H174" s="18"/>
      <c r="I174" s="18"/>
      <c r="J174" s="18">
        <f t="shared" si="6"/>
        <v>0</v>
      </c>
    </row>
    <row r="175" spans="1:11" ht="15.75" customHeight="1" x14ac:dyDescent="0.25">
      <c r="A175" s="3"/>
      <c r="B175" s="10">
        <v>512611</v>
      </c>
      <c r="C175" s="29" t="s">
        <v>115</v>
      </c>
      <c r="D175" s="18"/>
      <c r="E175" s="18">
        <v>80000</v>
      </c>
      <c r="F175" s="18"/>
      <c r="G175" s="28"/>
      <c r="H175" s="18"/>
      <c r="I175" s="18"/>
      <c r="J175" s="18">
        <f t="shared" si="6"/>
        <v>80000</v>
      </c>
      <c r="K175" s="46"/>
    </row>
    <row r="176" spans="1:11" ht="15.75" customHeight="1" x14ac:dyDescent="0.25">
      <c r="A176" s="3"/>
      <c r="B176" s="10">
        <v>512641</v>
      </c>
      <c r="C176" s="10" t="s">
        <v>55</v>
      </c>
      <c r="D176" s="18"/>
      <c r="E176" s="18">
        <v>60000</v>
      </c>
      <c r="F176" s="18"/>
      <c r="G176" s="28"/>
      <c r="H176" s="18"/>
      <c r="I176" s="18"/>
      <c r="J176" s="18">
        <f t="shared" si="6"/>
        <v>60000</v>
      </c>
      <c r="K176" s="46"/>
    </row>
    <row r="177" spans="1:11" ht="14.25" customHeight="1" x14ac:dyDescent="0.25">
      <c r="A177" s="5"/>
      <c r="B177" s="10">
        <v>512641</v>
      </c>
      <c r="C177" s="10" t="s">
        <v>55</v>
      </c>
      <c r="D177" s="18"/>
      <c r="E177" s="18"/>
      <c r="F177" s="18"/>
      <c r="G177" s="18"/>
      <c r="H177" s="18"/>
      <c r="I177" s="18"/>
      <c r="J177" s="18">
        <f t="shared" si="6"/>
        <v>0</v>
      </c>
      <c r="K177" s="46"/>
    </row>
    <row r="178" spans="1:11" ht="14.25" customHeight="1" x14ac:dyDescent="0.25">
      <c r="A178" s="6"/>
      <c r="B178" s="7">
        <v>512900</v>
      </c>
      <c r="C178" s="4" t="s">
        <v>112</v>
      </c>
      <c r="D178" s="18"/>
      <c r="E178" s="18"/>
      <c r="F178" s="18"/>
      <c r="G178" s="18"/>
      <c r="H178" s="18"/>
      <c r="I178" s="18"/>
      <c r="J178" s="18">
        <f t="shared" si="6"/>
        <v>0</v>
      </c>
    </row>
    <row r="179" spans="1:11" ht="14.25" customHeight="1" x14ac:dyDescent="0.25">
      <c r="A179" s="6"/>
      <c r="B179" s="10">
        <v>512921</v>
      </c>
      <c r="C179" s="10" t="s">
        <v>111</v>
      </c>
      <c r="D179" s="18"/>
      <c r="E179" s="18"/>
      <c r="F179" s="18"/>
      <c r="G179" s="18"/>
      <c r="H179" s="18"/>
      <c r="I179" s="18"/>
      <c r="J179" s="18">
        <f t="shared" si="6"/>
        <v>0</v>
      </c>
    </row>
    <row r="180" spans="1:11" ht="15.75" customHeight="1" x14ac:dyDescent="0.25">
      <c r="A180" s="3">
        <v>49</v>
      </c>
      <c r="B180" s="7">
        <v>515100</v>
      </c>
      <c r="C180" s="4" t="s">
        <v>56</v>
      </c>
      <c r="D180" s="18"/>
      <c r="E180" s="18"/>
      <c r="F180" s="18"/>
      <c r="G180" s="18"/>
      <c r="H180" s="18"/>
      <c r="I180" s="18"/>
      <c r="J180" s="18">
        <f t="shared" si="6"/>
        <v>0</v>
      </c>
    </row>
    <row r="181" spans="1:11" ht="15.75" customHeight="1" x14ac:dyDescent="0.25">
      <c r="A181" s="5"/>
      <c r="B181" s="10">
        <v>515121</v>
      </c>
      <c r="C181" s="10" t="s">
        <v>57</v>
      </c>
      <c r="D181" s="18"/>
      <c r="E181" s="18"/>
      <c r="F181" s="18"/>
      <c r="G181" s="18"/>
      <c r="H181" s="18"/>
      <c r="I181" s="18"/>
      <c r="J181" s="18">
        <f t="shared" si="6"/>
        <v>0</v>
      </c>
    </row>
    <row r="182" spans="1:11" ht="15.95" customHeight="1" x14ac:dyDescent="0.25">
      <c r="A182" s="5"/>
      <c r="B182" s="5"/>
      <c r="C182" s="10" t="s">
        <v>7</v>
      </c>
      <c r="D182" s="18">
        <f t="shared" ref="D182:I182" si="7">SUM(D164:D181)</f>
        <v>0</v>
      </c>
      <c r="E182" s="18">
        <v>1985000</v>
      </c>
      <c r="F182" s="18">
        <f t="shared" si="7"/>
        <v>0</v>
      </c>
      <c r="G182" s="18"/>
      <c r="H182" s="18">
        <f t="shared" si="7"/>
        <v>0</v>
      </c>
      <c r="I182" s="18">
        <f t="shared" si="7"/>
        <v>0</v>
      </c>
      <c r="J182" s="18">
        <f t="shared" si="6"/>
        <v>1985000</v>
      </c>
    </row>
    <row r="183" spans="1:11" ht="15.95" customHeight="1" x14ac:dyDescent="0.25"/>
    <row r="184" spans="1:11" ht="15.95" customHeight="1" x14ac:dyDescent="0.25">
      <c r="C184" s="31" t="s">
        <v>117</v>
      </c>
      <c r="D184" s="32"/>
      <c r="E184" s="32"/>
      <c r="F184" s="32"/>
      <c r="G184" s="32"/>
      <c r="H184" s="32"/>
      <c r="I184" s="32"/>
      <c r="J184" s="32"/>
    </row>
    <row r="185" spans="1:11" x14ac:dyDescent="0.25">
      <c r="C185" s="33" t="s">
        <v>116</v>
      </c>
      <c r="D185" s="32">
        <f>SUM(D182+D39)</f>
        <v>60640000</v>
      </c>
      <c r="E185" s="32"/>
      <c r="F185" s="32">
        <v>7173000</v>
      </c>
      <c r="G185" s="32">
        <v>859000</v>
      </c>
      <c r="H185" s="32">
        <f t="shared" ref="H185" si="8">SUM(H159)</f>
        <v>4041000</v>
      </c>
      <c r="I185" s="32">
        <f>I21</f>
        <v>0</v>
      </c>
      <c r="J185" s="32"/>
    </row>
    <row r="186" spans="1:11" x14ac:dyDescent="0.25">
      <c r="C186" s="54"/>
      <c r="D186" s="54"/>
      <c r="E186" s="54"/>
      <c r="F186" s="54"/>
      <c r="G186" s="54"/>
      <c r="H186" s="54"/>
      <c r="I186" s="54"/>
      <c r="J186" s="54"/>
    </row>
    <row r="187" spans="1:11" ht="75" customHeight="1" x14ac:dyDescent="0.25">
      <c r="C187" s="55"/>
      <c r="D187" s="55"/>
      <c r="E187" s="55"/>
      <c r="F187" s="55"/>
      <c r="G187" s="55"/>
      <c r="H187" s="55"/>
      <c r="I187" s="55"/>
      <c r="J187" s="55"/>
    </row>
    <row r="188" spans="1:11" x14ac:dyDescent="0.25">
      <c r="C188" s="55" t="s">
        <v>176</v>
      </c>
      <c r="D188" s="55"/>
      <c r="E188" s="55"/>
      <c r="F188" s="55"/>
      <c r="G188" s="55"/>
      <c r="H188" s="55" t="s">
        <v>149</v>
      </c>
      <c r="I188" s="55"/>
      <c r="J188" s="55"/>
    </row>
    <row r="189" spans="1:11" x14ac:dyDescent="0.25">
      <c r="C189" s="55" t="s">
        <v>181</v>
      </c>
      <c r="D189" s="55"/>
      <c r="E189" s="55"/>
      <c r="F189" s="55"/>
      <c r="G189" s="55"/>
      <c r="H189" s="55"/>
      <c r="I189" s="55"/>
      <c r="J189" s="55"/>
    </row>
    <row r="190" spans="1:11" ht="15.75" thickBot="1" x14ac:dyDescent="0.3">
      <c r="C190" s="55"/>
      <c r="D190" s="55"/>
      <c r="E190" s="55"/>
      <c r="F190" s="55"/>
      <c r="G190" s="56"/>
      <c r="H190" s="56"/>
      <c r="I190" s="56"/>
      <c r="J190" s="55"/>
    </row>
    <row r="191" spans="1:11" x14ac:dyDescent="0.25">
      <c r="C191" s="55"/>
      <c r="D191" s="55"/>
      <c r="E191" s="55"/>
      <c r="F191" s="55"/>
      <c r="G191" s="55"/>
      <c r="H191" s="55" t="s">
        <v>175</v>
      </c>
      <c r="I191" s="55"/>
      <c r="J191" s="55"/>
    </row>
    <row r="192" spans="1:11" x14ac:dyDescent="0.25">
      <c r="C192" s="55"/>
      <c r="D192" s="55"/>
      <c r="E192" s="55"/>
      <c r="F192" s="55"/>
      <c r="G192" s="55"/>
      <c r="H192" s="55"/>
      <c r="I192" s="55"/>
      <c r="J192" s="55"/>
    </row>
    <row r="193" spans="3:10" x14ac:dyDescent="0.25">
      <c r="C193" s="55"/>
      <c r="D193" s="55"/>
      <c r="E193" s="55"/>
      <c r="F193" s="55"/>
      <c r="G193" s="55"/>
      <c r="H193" s="55"/>
      <c r="I193" s="55"/>
      <c r="J193" s="55"/>
    </row>
    <row r="194" spans="3:10" x14ac:dyDescent="0.25">
      <c r="C194" s="58"/>
      <c r="D194" s="59"/>
      <c r="E194" s="55"/>
      <c r="F194" s="55"/>
      <c r="G194" s="55"/>
      <c r="H194" s="55"/>
      <c r="I194" s="55"/>
      <c r="J194" s="55"/>
    </row>
    <row r="195" spans="3:10" x14ac:dyDescent="0.25">
      <c r="C195" s="60"/>
      <c r="D195" s="59"/>
      <c r="E195" s="55"/>
      <c r="F195" s="55"/>
      <c r="G195" s="55"/>
      <c r="H195" s="55"/>
      <c r="I195" s="55"/>
      <c r="J195" s="55"/>
    </row>
    <row r="196" spans="3:10" ht="61.5" customHeight="1" x14ac:dyDescent="0.25">
      <c r="C196" s="58"/>
      <c r="D196" s="59"/>
      <c r="E196" s="55"/>
      <c r="F196" s="55"/>
      <c r="G196" s="55"/>
      <c r="H196" s="55"/>
      <c r="I196" s="55"/>
      <c r="J196" s="55"/>
    </row>
    <row r="197" spans="3:10" x14ac:dyDescent="0.25">
      <c r="C197" s="34"/>
      <c r="D197" s="30"/>
      <c r="E197" s="30"/>
      <c r="F197" s="30"/>
      <c r="G197" s="30"/>
      <c r="H197" s="30"/>
      <c r="I197" s="30"/>
      <c r="J197" s="30"/>
    </row>
    <row r="198" spans="3:10" x14ac:dyDescent="0.25">
      <c r="C198" s="34"/>
      <c r="D198" s="30"/>
      <c r="E198" s="30"/>
      <c r="F198" s="30"/>
      <c r="G198" s="30"/>
      <c r="H198" s="30"/>
      <c r="I198" s="30"/>
      <c r="J198" s="30"/>
    </row>
    <row r="199" spans="3:10" x14ac:dyDescent="0.25">
      <c r="C199" s="34"/>
      <c r="D199" s="30"/>
      <c r="E199" s="30"/>
      <c r="F199" s="30"/>
      <c r="G199" s="30"/>
      <c r="H199" s="30"/>
      <c r="I199" s="30"/>
      <c r="J199" s="30"/>
    </row>
    <row r="200" spans="3:10" x14ac:dyDescent="0.25">
      <c r="C200" s="34"/>
      <c r="D200" s="30"/>
      <c r="E200" s="30"/>
      <c r="F200" s="30"/>
      <c r="G200" s="30"/>
      <c r="H200" s="30"/>
      <c r="I200" s="30"/>
      <c r="J200" s="30"/>
    </row>
    <row r="201" spans="3:10" x14ac:dyDescent="0.25">
      <c r="C201" s="34"/>
      <c r="D201" s="30"/>
      <c r="E201" s="30"/>
      <c r="F201" s="30"/>
      <c r="G201" s="30"/>
      <c r="H201" s="30"/>
      <c r="I201" s="30"/>
      <c r="J201" s="30"/>
    </row>
    <row r="202" spans="3:10" x14ac:dyDescent="0.25">
      <c r="C202" s="34"/>
      <c r="D202" s="30"/>
      <c r="E202" s="30"/>
      <c r="F202" s="30"/>
      <c r="G202" s="30"/>
      <c r="H202" s="30"/>
      <c r="I202" s="30"/>
      <c r="J202" s="30"/>
    </row>
    <row r="203" spans="3:10" x14ac:dyDescent="0.25">
      <c r="C203" s="34"/>
      <c r="D203" s="30"/>
      <c r="E203" s="30"/>
      <c r="F203" s="30"/>
      <c r="G203" s="30"/>
      <c r="H203" s="30"/>
      <c r="I203" s="30"/>
      <c r="J203" s="30"/>
    </row>
    <row r="204" spans="3:10" x14ac:dyDescent="0.25">
      <c r="C204" s="34"/>
      <c r="D204" s="30"/>
      <c r="E204" s="30"/>
      <c r="F204" s="30"/>
      <c r="G204" s="30"/>
      <c r="H204" s="30"/>
      <c r="I204" s="30"/>
      <c r="J204" s="30"/>
    </row>
    <row r="205" spans="3:10" x14ac:dyDescent="0.25">
      <c r="C205" s="34"/>
      <c r="D205" s="30"/>
      <c r="E205" s="30"/>
      <c r="F205" s="30"/>
      <c r="G205" s="30"/>
      <c r="H205" s="30"/>
      <c r="I205" s="30"/>
      <c r="J205" s="30"/>
    </row>
    <row r="206" spans="3:10" x14ac:dyDescent="0.25">
      <c r="C206" s="34"/>
      <c r="D206" s="30"/>
      <c r="E206" s="30"/>
      <c r="F206" s="30"/>
      <c r="G206" s="30"/>
      <c r="H206" s="30"/>
      <c r="I206" s="30"/>
      <c r="J206" s="30"/>
    </row>
    <row r="207" spans="3:10" x14ac:dyDescent="0.25">
      <c r="C207" s="34"/>
      <c r="D207" s="30"/>
      <c r="E207" s="30"/>
      <c r="F207" s="30"/>
      <c r="G207" s="30"/>
      <c r="H207" s="30"/>
      <c r="I207" s="30"/>
      <c r="J207" s="30"/>
    </row>
    <row r="208" spans="3:10" x14ac:dyDescent="0.25">
      <c r="C208" s="34"/>
      <c r="D208" s="30"/>
      <c r="E208" s="30"/>
      <c r="F208" s="30"/>
      <c r="G208" s="30"/>
      <c r="H208" s="30"/>
      <c r="I208" s="30"/>
      <c r="J208" s="30"/>
    </row>
    <row r="209" spans="3:10" x14ac:dyDescent="0.25">
      <c r="C209" s="34"/>
      <c r="D209" s="30"/>
      <c r="E209" s="30"/>
      <c r="F209" s="30"/>
      <c r="G209" s="30"/>
      <c r="H209" s="30"/>
      <c r="I209" s="30"/>
      <c r="J209" s="30"/>
    </row>
    <row r="210" spans="3:10" x14ac:dyDescent="0.25">
      <c r="C210" s="34"/>
      <c r="D210" s="30"/>
      <c r="E210" s="30"/>
      <c r="F210" s="30"/>
      <c r="G210" s="30"/>
      <c r="H210" s="30"/>
      <c r="I210" s="30"/>
      <c r="J210" s="30"/>
    </row>
    <row r="211" spans="3:10" x14ac:dyDescent="0.25">
      <c r="C211" s="34"/>
      <c r="D211" s="30"/>
      <c r="E211" s="30"/>
      <c r="F211" s="30"/>
      <c r="G211" s="30"/>
      <c r="H211" s="30"/>
      <c r="I211" s="30"/>
      <c r="J211" s="30"/>
    </row>
    <row r="212" spans="3:10" x14ac:dyDescent="0.25">
      <c r="C212" s="34"/>
      <c r="D212" s="30"/>
      <c r="E212" s="30"/>
      <c r="F212" s="30"/>
      <c r="G212" s="30"/>
      <c r="H212" s="30"/>
      <c r="I212" s="30"/>
      <c r="J212" s="30"/>
    </row>
    <row r="213" spans="3:10" x14ac:dyDescent="0.25">
      <c r="C213" s="34"/>
      <c r="D213" s="30"/>
      <c r="E213" s="30"/>
      <c r="F213" s="30"/>
      <c r="G213" s="30"/>
      <c r="H213" s="30"/>
      <c r="I213" s="30"/>
      <c r="J213" s="30"/>
    </row>
    <row r="214" spans="3:10" x14ac:dyDescent="0.25">
      <c r="C214" s="34"/>
      <c r="D214" s="30"/>
      <c r="E214" s="30"/>
      <c r="F214" s="30"/>
      <c r="G214" s="30"/>
      <c r="H214" s="30"/>
      <c r="I214" s="30"/>
      <c r="J214" s="30"/>
    </row>
    <row r="215" spans="3:10" x14ac:dyDescent="0.25">
      <c r="C215" s="34"/>
      <c r="D215" s="30"/>
      <c r="E215" s="30"/>
      <c r="F215" s="30"/>
      <c r="G215" s="30"/>
      <c r="H215" s="30"/>
      <c r="I215" s="30"/>
      <c r="J215" s="30"/>
    </row>
    <row r="216" spans="3:10" x14ac:dyDescent="0.25">
      <c r="C216" s="34"/>
      <c r="D216" s="30"/>
      <c r="E216" s="30"/>
      <c r="F216" s="30"/>
      <c r="G216" s="30"/>
      <c r="H216" s="30"/>
      <c r="I216" s="30"/>
      <c r="J216" s="30"/>
    </row>
    <row r="217" spans="3:10" x14ac:dyDescent="0.25">
      <c r="C217" s="34"/>
      <c r="D217" s="30"/>
      <c r="E217" s="30"/>
      <c r="F217" s="30"/>
      <c r="G217" s="30"/>
      <c r="H217" s="30"/>
      <c r="I217" s="30"/>
      <c r="J217" s="30"/>
    </row>
    <row r="218" spans="3:10" x14ac:dyDescent="0.25">
      <c r="C218" s="34"/>
      <c r="D218" s="30"/>
      <c r="E218" s="30"/>
      <c r="F218" s="30"/>
      <c r="G218" s="30"/>
      <c r="H218" s="30"/>
      <c r="I218" s="30"/>
      <c r="J218" s="30"/>
    </row>
    <row r="219" spans="3:10" x14ac:dyDescent="0.25">
      <c r="C219" s="34"/>
      <c r="D219" s="30"/>
      <c r="E219" s="30"/>
      <c r="F219" s="30"/>
      <c r="G219" s="30"/>
      <c r="H219" s="30"/>
      <c r="I219" s="30"/>
      <c r="J219" s="30"/>
    </row>
    <row r="220" spans="3:10" x14ac:dyDescent="0.25">
      <c r="C220" s="34"/>
      <c r="D220" s="30"/>
      <c r="E220" s="30"/>
      <c r="F220" s="30"/>
      <c r="G220" s="30"/>
      <c r="H220" s="30"/>
      <c r="I220" s="30"/>
      <c r="J220" s="30"/>
    </row>
    <row r="221" spans="3:10" x14ac:dyDescent="0.25">
      <c r="C221" s="34"/>
      <c r="D221" s="30"/>
      <c r="E221" s="30"/>
      <c r="F221" s="30"/>
      <c r="G221" s="30"/>
      <c r="H221" s="30"/>
      <c r="I221" s="30"/>
      <c r="J221" s="30"/>
    </row>
    <row r="222" spans="3:10" x14ac:dyDescent="0.25">
      <c r="C222" s="34"/>
      <c r="D222" s="30"/>
      <c r="E222" s="30"/>
      <c r="F222" s="30"/>
      <c r="G222" s="30"/>
      <c r="H222" s="30"/>
      <c r="I222" s="30"/>
      <c r="J222" s="30"/>
    </row>
    <row r="223" spans="3:10" x14ac:dyDescent="0.25">
      <c r="C223" s="34"/>
      <c r="D223" s="30"/>
      <c r="E223" s="30"/>
      <c r="F223" s="30"/>
      <c r="G223" s="30"/>
      <c r="H223" s="30"/>
      <c r="I223" s="30"/>
      <c r="J223" s="30"/>
    </row>
    <row r="224" spans="3:10" x14ac:dyDescent="0.25">
      <c r="C224" s="34"/>
      <c r="D224" s="30"/>
      <c r="E224" s="30"/>
      <c r="F224" s="30"/>
      <c r="G224" s="30"/>
      <c r="H224" s="30"/>
      <c r="I224" s="30"/>
      <c r="J224" s="30"/>
    </row>
    <row r="225" spans="3:10" x14ac:dyDescent="0.25">
      <c r="C225" s="34"/>
      <c r="D225" s="30"/>
      <c r="E225" s="30"/>
      <c r="F225" s="30"/>
      <c r="G225" s="30"/>
      <c r="H225" s="30"/>
      <c r="I225" s="30"/>
      <c r="J225" s="30"/>
    </row>
    <row r="226" spans="3:10" x14ac:dyDescent="0.25">
      <c r="C226" s="34"/>
      <c r="D226" s="30"/>
      <c r="E226" s="30"/>
      <c r="F226" s="30"/>
      <c r="G226" s="30"/>
      <c r="H226" s="30"/>
      <c r="I226" s="30"/>
      <c r="J226" s="30"/>
    </row>
    <row r="227" spans="3:10" x14ac:dyDescent="0.25">
      <c r="C227" s="34"/>
      <c r="D227" s="30"/>
      <c r="E227" s="30"/>
      <c r="F227" s="30"/>
      <c r="G227" s="30"/>
      <c r="H227" s="30"/>
      <c r="I227" s="30"/>
      <c r="J227" s="30"/>
    </row>
    <row r="228" spans="3:10" x14ac:dyDescent="0.25">
      <c r="C228" s="34"/>
      <c r="D228" s="30"/>
      <c r="E228" s="30"/>
      <c r="F228" s="30"/>
      <c r="G228" s="30"/>
      <c r="H228" s="30"/>
      <c r="I228" s="30"/>
      <c r="J228" s="30"/>
    </row>
    <row r="229" spans="3:10" x14ac:dyDescent="0.25">
      <c r="C229" s="34"/>
      <c r="D229" s="30"/>
      <c r="E229" s="30"/>
      <c r="F229" s="30"/>
      <c r="G229" s="30"/>
      <c r="H229" s="30"/>
      <c r="I229" s="30"/>
      <c r="J229" s="30"/>
    </row>
    <row r="230" spans="3:10" x14ac:dyDescent="0.25">
      <c r="C230" s="34"/>
      <c r="D230" s="30"/>
      <c r="E230" s="30"/>
      <c r="F230" s="30"/>
      <c r="G230" s="30"/>
      <c r="H230" s="30"/>
      <c r="I230" s="30"/>
      <c r="J230" s="30"/>
    </row>
    <row r="231" spans="3:10" x14ac:dyDescent="0.25">
      <c r="C231" s="34"/>
      <c r="D231" s="30"/>
      <c r="E231" s="30"/>
      <c r="F231" s="30"/>
      <c r="G231" s="30"/>
      <c r="H231" s="30"/>
      <c r="I231" s="30"/>
      <c r="J231" s="30"/>
    </row>
    <row r="232" spans="3:10" x14ac:dyDescent="0.25">
      <c r="C232" s="34"/>
      <c r="D232" s="30"/>
      <c r="E232" s="30"/>
      <c r="F232" s="30"/>
      <c r="G232" s="30"/>
      <c r="H232" s="30"/>
      <c r="I232" s="30"/>
      <c r="J232" s="30"/>
    </row>
    <row r="233" spans="3:10" x14ac:dyDescent="0.25">
      <c r="C233" s="34"/>
      <c r="D233" s="30"/>
      <c r="E233" s="30"/>
      <c r="F233" s="30"/>
      <c r="G233" s="30"/>
      <c r="H233" s="30"/>
      <c r="I233" s="30"/>
      <c r="J233" s="30"/>
    </row>
    <row r="234" spans="3:10" x14ac:dyDescent="0.25">
      <c r="C234" s="34"/>
      <c r="D234" s="30"/>
      <c r="E234" s="30"/>
      <c r="F234" s="30"/>
      <c r="G234" s="30"/>
      <c r="H234" s="30"/>
      <c r="I234" s="30"/>
      <c r="J234" s="30"/>
    </row>
    <row r="235" spans="3:10" x14ac:dyDescent="0.25">
      <c r="C235" s="34"/>
      <c r="D235" s="30"/>
      <c r="E235" s="30"/>
      <c r="F235" s="30"/>
      <c r="G235" s="30"/>
      <c r="H235" s="30"/>
      <c r="I235" s="30"/>
      <c r="J235" s="30"/>
    </row>
    <row r="236" spans="3:10" x14ac:dyDescent="0.25">
      <c r="C236" s="34"/>
      <c r="D236" s="30"/>
      <c r="E236" s="30"/>
      <c r="F236" s="30"/>
      <c r="G236" s="30"/>
      <c r="H236" s="30"/>
      <c r="I236" s="30"/>
      <c r="J236" s="30"/>
    </row>
    <row r="237" spans="3:10" x14ac:dyDescent="0.25">
      <c r="C237" s="34"/>
      <c r="D237" s="30"/>
      <c r="E237" s="30"/>
      <c r="F237" s="30"/>
      <c r="G237" s="30"/>
      <c r="H237" s="30"/>
      <c r="I237" s="30"/>
      <c r="J237" s="30"/>
    </row>
    <row r="238" spans="3:10" x14ac:dyDescent="0.25">
      <c r="C238" s="34"/>
      <c r="D238" s="30"/>
      <c r="E238" s="30"/>
      <c r="F238" s="30"/>
      <c r="G238" s="30"/>
      <c r="H238" s="30"/>
      <c r="I238" s="30"/>
      <c r="J238" s="30"/>
    </row>
    <row r="239" spans="3:10" x14ac:dyDescent="0.25">
      <c r="C239" s="34"/>
      <c r="D239" s="30"/>
      <c r="E239" s="30"/>
      <c r="F239" s="30"/>
      <c r="G239" s="30"/>
      <c r="H239" s="30"/>
      <c r="I239" s="30"/>
      <c r="J239" s="30"/>
    </row>
    <row r="240" spans="3:10" x14ac:dyDescent="0.25">
      <c r="C240" s="34"/>
      <c r="D240" s="30"/>
      <c r="E240" s="30"/>
      <c r="F240" s="30"/>
      <c r="G240" s="30"/>
      <c r="H240" s="30"/>
      <c r="I240" s="30"/>
      <c r="J240" s="30"/>
    </row>
    <row r="241" spans="3:10" x14ac:dyDescent="0.25">
      <c r="C241" s="34"/>
      <c r="D241" s="30"/>
      <c r="E241" s="30"/>
      <c r="F241" s="30"/>
      <c r="G241" s="30"/>
      <c r="H241" s="30"/>
      <c r="I241" s="30"/>
      <c r="J241" s="30"/>
    </row>
    <row r="242" spans="3:10" x14ac:dyDescent="0.25">
      <c r="C242" s="34"/>
      <c r="D242" s="30"/>
      <c r="E242" s="30"/>
      <c r="F242" s="30"/>
      <c r="G242" s="30"/>
      <c r="H242" s="30"/>
      <c r="I242" s="30"/>
      <c r="J242" s="30"/>
    </row>
    <row r="243" spans="3:10" x14ac:dyDescent="0.25">
      <c r="C243" s="34"/>
      <c r="D243" s="30"/>
      <c r="E243" s="30"/>
      <c r="F243" s="30"/>
      <c r="G243" s="30"/>
      <c r="H243" s="30"/>
      <c r="I243" s="30"/>
      <c r="J243" s="30"/>
    </row>
    <row r="244" spans="3:10" x14ac:dyDescent="0.25">
      <c r="C244" s="34"/>
      <c r="D244" s="30"/>
      <c r="E244" s="30"/>
      <c r="F244" s="30"/>
      <c r="G244" s="30"/>
      <c r="H244" s="30"/>
      <c r="I244" s="30"/>
      <c r="J244" s="30"/>
    </row>
    <row r="245" spans="3:10" x14ac:dyDescent="0.25">
      <c r="C245" s="34"/>
      <c r="D245" s="30"/>
      <c r="E245" s="30"/>
      <c r="F245" s="30"/>
      <c r="G245" s="30"/>
      <c r="H245" s="30"/>
      <c r="I245" s="30"/>
      <c r="J245" s="30"/>
    </row>
    <row r="246" spans="3:10" x14ac:dyDescent="0.25">
      <c r="C246" s="34"/>
      <c r="D246" s="30"/>
      <c r="E246" s="30"/>
      <c r="F246" s="30"/>
      <c r="G246" s="30"/>
      <c r="H246" s="30"/>
      <c r="I246" s="30"/>
      <c r="J246" s="30"/>
    </row>
    <row r="247" spans="3:10" x14ac:dyDescent="0.25">
      <c r="C247" s="34"/>
      <c r="D247" s="30"/>
      <c r="E247" s="30"/>
      <c r="F247" s="30"/>
      <c r="G247" s="30"/>
      <c r="H247" s="30"/>
      <c r="I247" s="30"/>
      <c r="J247" s="30"/>
    </row>
    <row r="248" spans="3:10" x14ac:dyDescent="0.25">
      <c r="C248" s="34"/>
      <c r="D248" s="30"/>
      <c r="E248" s="30"/>
      <c r="F248" s="30"/>
      <c r="G248" s="30"/>
      <c r="H248" s="30"/>
      <c r="I248" s="30"/>
      <c r="J248" s="30"/>
    </row>
    <row r="249" spans="3:10" x14ac:dyDescent="0.25">
      <c r="C249" s="34"/>
      <c r="D249" s="30"/>
      <c r="E249" s="30"/>
      <c r="F249" s="30"/>
      <c r="G249" s="30"/>
      <c r="H249" s="30"/>
      <c r="I249" s="30"/>
      <c r="J249" s="30"/>
    </row>
    <row r="250" spans="3:10" x14ac:dyDescent="0.25">
      <c r="C250" s="34"/>
      <c r="D250" s="30"/>
      <c r="E250" s="30"/>
      <c r="F250" s="30"/>
      <c r="G250" s="30"/>
      <c r="H250" s="30"/>
      <c r="I250" s="30"/>
      <c r="J250" s="30"/>
    </row>
    <row r="251" spans="3:10" x14ac:dyDescent="0.25">
      <c r="C251" s="34"/>
      <c r="D251" s="30"/>
      <c r="E251" s="30"/>
      <c r="F251" s="30"/>
      <c r="G251" s="30"/>
      <c r="H251" s="30"/>
      <c r="I251" s="30"/>
      <c r="J251" s="30"/>
    </row>
    <row r="252" spans="3:10" x14ac:dyDescent="0.25">
      <c r="C252" s="34"/>
      <c r="D252" s="30"/>
      <c r="E252" s="30"/>
      <c r="F252" s="30"/>
      <c r="G252" s="30"/>
      <c r="H252" s="30"/>
      <c r="I252" s="30"/>
      <c r="J252" s="30"/>
    </row>
    <row r="253" spans="3:10" x14ac:dyDescent="0.25">
      <c r="C253" s="34"/>
      <c r="D253" s="30"/>
      <c r="E253" s="30"/>
      <c r="F253" s="30"/>
      <c r="G253" s="30"/>
      <c r="H253" s="30"/>
      <c r="I253" s="30"/>
      <c r="J253" s="30"/>
    </row>
    <row r="254" spans="3:10" x14ac:dyDescent="0.25">
      <c r="C254" s="34"/>
      <c r="D254" s="30"/>
      <c r="E254" s="30"/>
      <c r="F254" s="30"/>
      <c r="G254" s="30"/>
      <c r="H254" s="30"/>
      <c r="I254" s="30"/>
      <c r="J254" s="30"/>
    </row>
  </sheetData>
  <mergeCells count="37">
    <mergeCell ref="A6:J6"/>
    <mergeCell ref="G11:G12"/>
    <mergeCell ref="H11:H12"/>
    <mergeCell ref="A42:A43"/>
    <mergeCell ref="B42:B43"/>
    <mergeCell ref="C42:C43"/>
    <mergeCell ref="D42:D43"/>
    <mergeCell ref="E42:F42"/>
    <mergeCell ref="G42:G43"/>
    <mergeCell ref="H42:H43"/>
    <mergeCell ref="I11:I12"/>
    <mergeCell ref="J11:J12"/>
    <mergeCell ref="A25:A26"/>
    <mergeCell ref="B25:B26"/>
    <mergeCell ref="C25:C26"/>
    <mergeCell ref="D25:D26"/>
    <mergeCell ref="E25:F25"/>
    <mergeCell ref="G25:G26"/>
    <mergeCell ref="H25:H26"/>
    <mergeCell ref="I25:I26"/>
    <mergeCell ref="J25:J26"/>
    <mergeCell ref="E11:F11"/>
    <mergeCell ref="A11:A12"/>
    <mergeCell ref="B11:B12"/>
    <mergeCell ref="C11:C12"/>
    <mergeCell ref="D11:D12"/>
    <mergeCell ref="I42:I43"/>
    <mergeCell ref="J42:J43"/>
    <mergeCell ref="A162:A163"/>
    <mergeCell ref="B162:B163"/>
    <mergeCell ref="C162:C163"/>
    <mergeCell ref="D162:D163"/>
    <mergeCell ref="E162:F162"/>
    <mergeCell ref="G162:G163"/>
    <mergeCell ref="H162:H163"/>
    <mergeCell ref="I162:I163"/>
    <mergeCell ref="J162:J16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5" fitToHeight="0" orientation="landscape" r:id="rId1"/>
  <rowBreaks count="4" manualBreakCount="4">
    <brk id="22" max="16383" man="1"/>
    <brk id="63" max="16383" man="1"/>
    <brk id="116" max="10" man="1"/>
    <brk id="1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potestas</dc:creator>
  <cp:lastModifiedBy>Pc</cp:lastModifiedBy>
  <cp:lastPrinted>2025-12-17T12:53:21Z</cp:lastPrinted>
  <dcterms:created xsi:type="dcterms:W3CDTF">2021-01-18T21:08:38Z</dcterms:created>
  <dcterms:modified xsi:type="dcterms:W3CDTF">2026-01-30T09:45:28Z</dcterms:modified>
</cp:coreProperties>
</file>